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rogram Planning Branch\Eval\SIP Revisions_Redesignation Requests\2021-12-03 RR 2015 O3 Louisville\2022-08-15 Louisville O3 Redes Final Draft\"/>
    </mc:Choice>
  </mc:AlternateContent>
  <xr:revisionPtr revIDLastSave="0" documentId="8_{73BA269D-1C14-4639-8E8C-BAB635F906B7}" xr6:coauthVersionLast="47" xr6:coauthVersionMax="47" xr10:uidLastSave="{00000000-0000-0000-0000-000000000000}"/>
  <bookViews>
    <workbookView xWindow="780" yWindow="780" windowWidth="21600" windowHeight="11385" tabRatio="689" firstSheet="8" activeTab="8" xr2:uid="{46D416B9-DEBC-480B-B66D-78EC7A3052C5}"/>
  </bookViews>
  <sheets>
    <sheet name="Jefferson" sheetId="7" r:id="rId1"/>
    <sheet name="Oldham" sheetId="1" r:id="rId2"/>
    <sheet name="Bullitt" sheetId="2" r:id="rId3"/>
    <sheet name="Floyd" sheetId="3" r:id="rId4"/>
    <sheet name="Clark" sheetId="4" r:id="rId5"/>
    <sheet name="ADD" sheetId="5" r:id="rId6"/>
    <sheet name="Bridges" sheetId="6" r:id="rId7"/>
    <sheet name="All MPO" sheetId="9" r:id="rId8"/>
    <sheet name="All MPO Graph" sheetId="10" r:id="rId9"/>
    <sheet name="Other Graphs" sheetId="12" r:id="rId10"/>
  </sheets>
  <definedNames>
    <definedName name="_xlnm.Print_Area" localSheetId="7">'All MPO'!$A$2:$AD$60</definedName>
    <definedName name="_xlnm.Print_Area" localSheetId="8">'All MPO Graph'!$A$2:$E$59</definedName>
    <definedName name="_xlnm.Print_Area" localSheetId="0">Jefferson!$A$2:$BE$35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D5" i="5" l="1"/>
  <c r="ED6" i="5"/>
  <c r="ED8" i="5"/>
  <c r="ED9" i="5"/>
  <c r="ED10" i="5"/>
  <c r="ED12" i="5"/>
  <c r="ED13" i="5"/>
  <c r="ED14" i="5"/>
  <c r="ED16" i="5"/>
  <c r="ED17" i="5"/>
  <c r="ED18" i="5"/>
  <c r="EC5" i="5"/>
  <c r="EC6" i="5"/>
  <c r="EC8" i="5"/>
  <c r="EC9" i="5"/>
  <c r="EC10" i="5"/>
  <c r="EC12" i="5"/>
  <c r="EC13" i="5"/>
  <c r="EC14" i="5"/>
  <c r="EC16" i="5"/>
  <c r="EC17" i="5"/>
  <c r="EC18" i="5"/>
  <c r="EB5" i="5"/>
  <c r="EB6" i="5"/>
  <c r="EB8" i="5"/>
  <c r="EB9" i="5"/>
  <c r="EB10" i="5"/>
  <c r="EB12" i="5"/>
  <c r="EB13" i="5"/>
  <c r="EB14" i="5"/>
  <c r="EB16" i="5"/>
  <c r="EB17" i="5"/>
  <c r="EB18" i="5"/>
  <c r="EA5" i="5"/>
  <c r="EA6" i="5"/>
  <c r="EA8" i="5"/>
  <c r="EA9" i="5"/>
  <c r="EA10" i="5"/>
  <c r="EA12" i="5"/>
  <c r="EA13" i="5"/>
  <c r="EA14" i="5"/>
  <c r="EA16" i="5"/>
  <c r="EA17" i="5"/>
  <c r="EA18" i="5"/>
  <c r="DZ5" i="5"/>
  <c r="DZ6" i="5"/>
  <c r="DZ8" i="5"/>
  <c r="DZ9" i="5"/>
  <c r="DZ10" i="5"/>
  <c r="DZ12" i="5"/>
  <c r="DZ13" i="5"/>
  <c r="DZ14" i="5"/>
  <c r="DZ16" i="5"/>
  <c r="DZ17" i="5"/>
  <c r="DZ18" i="5"/>
  <c r="DY5" i="5"/>
  <c r="DY6" i="5"/>
  <c r="DY8" i="5"/>
  <c r="DY9" i="5"/>
  <c r="DY10" i="5"/>
  <c r="DY12" i="5"/>
  <c r="DY13" i="5"/>
  <c r="DY14" i="5"/>
  <c r="DY16" i="5"/>
  <c r="DY17" i="5"/>
  <c r="DY18" i="5"/>
  <c r="DX5" i="5"/>
  <c r="DX6" i="5"/>
  <c r="DX8" i="5"/>
  <c r="DX9" i="5"/>
  <c r="DX10" i="5"/>
  <c r="DX12" i="5"/>
  <c r="DX13" i="5"/>
  <c r="DX14" i="5"/>
  <c r="DX16" i="5"/>
  <c r="DX17" i="5"/>
  <c r="DX18" i="5"/>
  <c r="DW5" i="5"/>
  <c r="DW6" i="5"/>
  <c r="DW8" i="5"/>
  <c r="DW9" i="5"/>
  <c r="DW10" i="5"/>
  <c r="DW12" i="5"/>
  <c r="DW13" i="5"/>
  <c r="DW14" i="5"/>
  <c r="DW16" i="5"/>
  <c r="DW17" i="5"/>
  <c r="DW18" i="5"/>
  <c r="DV5" i="5"/>
  <c r="DV6" i="5"/>
  <c r="DV8" i="5"/>
  <c r="DV9" i="5"/>
  <c r="DV10" i="5"/>
  <c r="DV12" i="5"/>
  <c r="DV13" i="5"/>
  <c r="DV14" i="5"/>
  <c r="DV16" i="5"/>
  <c r="DV17" i="5"/>
  <c r="DV18" i="5"/>
  <c r="DU5" i="5"/>
  <c r="DU6" i="5"/>
  <c r="DU8" i="5"/>
  <c r="DU9" i="5"/>
  <c r="DU10" i="5"/>
  <c r="DU12" i="5"/>
  <c r="DU13" i="5"/>
  <c r="DU14" i="5"/>
  <c r="DU16" i="5"/>
  <c r="DU17" i="5"/>
  <c r="DU18" i="5"/>
  <c r="DT5" i="5"/>
  <c r="DT6" i="5"/>
  <c r="DT8" i="5"/>
  <c r="DT9" i="5"/>
  <c r="DT10" i="5"/>
  <c r="DT12" i="5"/>
  <c r="DT13" i="5"/>
  <c r="DT14" i="5"/>
  <c r="DT16" i="5"/>
  <c r="DT17" i="5"/>
  <c r="DT18" i="5"/>
  <c r="DS5" i="5"/>
  <c r="DS6" i="5"/>
  <c r="DS8" i="5"/>
  <c r="DS9" i="5"/>
  <c r="DS10" i="5"/>
  <c r="DS12" i="5"/>
  <c r="DS13" i="5"/>
  <c r="DS14" i="5"/>
  <c r="DS16" i="5"/>
  <c r="DS17" i="5"/>
  <c r="DS18" i="5"/>
  <c r="DR5" i="5"/>
  <c r="DR6" i="5"/>
  <c r="DR8" i="5"/>
  <c r="DR9" i="5"/>
  <c r="DR10" i="5"/>
  <c r="DR12" i="5"/>
  <c r="DR13" i="5"/>
  <c r="DR14" i="5"/>
  <c r="DR16" i="5"/>
  <c r="DR17" i="5"/>
  <c r="DR18" i="5"/>
  <c r="DQ5" i="5"/>
  <c r="DQ6" i="5"/>
  <c r="DQ8" i="5"/>
  <c r="DQ9" i="5"/>
  <c r="DQ10" i="5"/>
  <c r="DQ12" i="5"/>
  <c r="DQ13" i="5"/>
  <c r="DQ14" i="5"/>
  <c r="DQ16" i="5"/>
  <c r="DQ17" i="5"/>
  <c r="DQ18" i="5"/>
  <c r="DP5" i="5"/>
  <c r="DP6" i="5"/>
  <c r="DP8" i="5"/>
  <c r="DP9" i="5"/>
  <c r="DP10" i="5"/>
  <c r="DP12" i="5"/>
  <c r="DP13" i="5"/>
  <c r="DP14" i="5"/>
  <c r="DP16" i="5"/>
  <c r="DP17" i="5"/>
  <c r="DP18" i="5"/>
  <c r="DO5" i="5"/>
  <c r="DO6" i="5"/>
  <c r="DO8" i="5"/>
  <c r="DO9" i="5"/>
  <c r="DO10" i="5"/>
  <c r="DO12" i="5"/>
  <c r="DO13" i="5"/>
  <c r="DO14" i="5"/>
  <c r="DO16" i="5"/>
  <c r="DO17" i="5"/>
  <c r="DO18" i="5"/>
  <c r="DN5" i="5"/>
  <c r="DN6" i="5"/>
  <c r="DN8" i="5"/>
  <c r="DN9" i="5"/>
  <c r="DN10" i="5"/>
  <c r="DN12" i="5"/>
  <c r="DN13" i="5"/>
  <c r="DN14" i="5"/>
  <c r="DN16" i="5"/>
  <c r="DN17" i="5"/>
  <c r="DN18" i="5"/>
  <c r="DM5" i="5"/>
  <c r="DM6" i="5"/>
  <c r="DM8" i="5"/>
  <c r="DM9" i="5"/>
  <c r="DM10" i="5"/>
  <c r="DM12" i="5"/>
  <c r="DM13" i="5"/>
  <c r="DM14" i="5"/>
  <c r="DM16" i="5"/>
  <c r="DM17" i="5"/>
  <c r="DM18" i="5"/>
  <c r="DL5" i="5"/>
  <c r="DL6" i="5"/>
  <c r="DL8" i="5"/>
  <c r="DL9" i="5"/>
  <c r="DL10" i="5"/>
  <c r="DL12" i="5"/>
  <c r="DL13" i="5"/>
  <c r="DL14" i="5"/>
  <c r="DL16" i="5"/>
  <c r="DL17" i="5"/>
  <c r="DL18" i="5"/>
  <c r="DL4" i="5"/>
  <c r="DK5" i="5"/>
  <c r="DK6" i="5"/>
  <c r="DK8" i="5"/>
  <c r="DK9" i="5"/>
  <c r="DK10" i="5"/>
  <c r="DK12" i="5"/>
  <c r="DK13" i="5"/>
  <c r="DK14" i="5"/>
  <c r="DK16" i="5"/>
  <c r="DK17" i="5"/>
  <c r="DK18" i="5"/>
  <c r="DK4" i="5"/>
  <c r="EB19" i="5"/>
  <c r="DZ19" i="5"/>
  <c r="DX19" i="5"/>
  <c r="DV19" i="5"/>
  <c r="DT19" i="5"/>
  <c r="DR19" i="5"/>
  <c r="DP19" i="5"/>
  <c r="DN19" i="5"/>
  <c r="DL19" i="5"/>
  <c r="DJ19" i="5"/>
  <c r="DH19" i="5"/>
  <c r="EA19" i="5"/>
  <c r="DY19" i="5"/>
  <c r="DW19" i="5"/>
  <c r="DU19" i="5"/>
  <c r="DS19" i="5"/>
  <c r="DQ19" i="5"/>
  <c r="DO19" i="5"/>
  <c r="DM19" i="5"/>
  <c r="DK19" i="5"/>
  <c r="DI19" i="5"/>
  <c r="DJ5" i="5"/>
  <c r="DJ6" i="5"/>
  <c r="DJ8" i="5"/>
  <c r="DJ9" i="5"/>
  <c r="DJ10" i="5"/>
  <c r="DJ12" i="5"/>
  <c r="DJ13" i="5"/>
  <c r="DJ14" i="5"/>
  <c r="DJ16" i="5"/>
  <c r="DJ17" i="5"/>
  <c r="DJ18" i="5"/>
  <c r="DJ4" i="5"/>
  <c r="DI16" i="5"/>
  <c r="DI6" i="5"/>
  <c r="DI8" i="5"/>
  <c r="DI9" i="5"/>
  <c r="DI10" i="5"/>
  <c r="DI12" i="5"/>
  <c r="DI13" i="5"/>
  <c r="DI14" i="5"/>
  <c r="DI17" i="5"/>
  <c r="DI18" i="5"/>
  <c r="DI5" i="5"/>
  <c r="E19" i="5"/>
  <c r="EC5" i="6"/>
  <c r="EC6" i="6"/>
  <c r="EC7" i="6"/>
  <c r="EC8" i="6"/>
  <c r="EC9" i="6"/>
  <c r="EC10" i="6"/>
  <c r="EC4" i="6"/>
  <c r="EB10" i="6"/>
  <c r="EB5" i="6"/>
  <c r="EB6" i="6"/>
  <c r="EB7" i="6"/>
  <c r="EB8" i="6"/>
  <c r="EB9" i="6"/>
  <c r="DV4" i="6"/>
  <c r="EB4" i="6"/>
  <c r="EA10" i="6"/>
  <c r="DZ10" i="6"/>
  <c r="EA5" i="6"/>
  <c r="EA6" i="6"/>
  <c r="EA7" i="6"/>
  <c r="EA8" i="6"/>
  <c r="EA9" i="6"/>
  <c r="DW4" i="6"/>
  <c r="EA4" i="6"/>
  <c r="DW7" i="6"/>
  <c r="DW5" i="6"/>
  <c r="DZ5" i="6"/>
  <c r="DZ4" i="6"/>
  <c r="EB4" i="7"/>
  <c r="EA59" i="9"/>
  <c r="EC60" i="9"/>
  <c r="DT59" i="9"/>
  <c r="AV59" i="9"/>
  <c r="AW59" i="9"/>
  <c r="AU59" i="9"/>
  <c r="DZ15" i="9"/>
  <c r="DZ6" i="9"/>
  <c r="DZ4" i="9"/>
  <c r="DZ5" i="9"/>
  <c r="DZ7" i="9"/>
  <c r="DZ8" i="9"/>
  <c r="DZ9" i="9"/>
  <c r="DZ10" i="9"/>
  <c r="DZ11" i="9"/>
  <c r="DZ12" i="9"/>
  <c r="DZ13" i="9"/>
  <c r="DZ14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F35" i="7"/>
  <c r="DG35" i="7"/>
  <c r="CH35" i="7"/>
  <c r="BJ35" i="7"/>
  <c r="BK35" i="7"/>
  <c r="EB35" i="7"/>
  <c r="EC36" i="7"/>
  <c r="DY36" i="7"/>
  <c r="DZ36" i="7"/>
  <c r="EA36" i="7"/>
  <c r="EB36" i="7"/>
  <c r="BE36" i="7"/>
  <c r="BG36" i="7"/>
  <c r="CE36" i="7"/>
  <c r="DG36" i="7"/>
  <c r="DX36" i="7"/>
  <c r="DW36" i="7"/>
  <c r="DT36" i="7"/>
  <c r="DR36" i="7"/>
  <c r="DP36" i="7"/>
  <c r="DN36" i="7"/>
  <c r="DL36" i="7"/>
  <c r="DJ36" i="7"/>
  <c r="DH36" i="7"/>
  <c r="DF36" i="7"/>
  <c r="DD36" i="7"/>
  <c r="DB36" i="7"/>
  <c r="CZ36" i="7"/>
  <c r="CX36" i="7"/>
  <c r="CV36" i="7"/>
  <c r="CT36" i="7"/>
  <c r="CR36" i="7"/>
  <c r="CP36" i="7"/>
  <c r="CL36" i="7"/>
  <c r="CJ36" i="7"/>
  <c r="DM36" i="7"/>
  <c r="DO36" i="7"/>
  <c r="DQ36" i="7"/>
  <c r="DS36" i="7"/>
  <c r="DU36" i="7"/>
  <c r="DV36" i="7"/>
  <c r="DK36" i="7"/>
  <c r="DI36" i="7"/>
  <c r="DZ10" i="4"/>
  <c r="EB10" i="4"/>
  <c r="EC10" i="4"/>
  <c r="DR10" i="4"/>
  <c r="DS10" i="4"/>
  <c r="DS11" i="4"/>
  <c r="DT10" i="4"/>
  <c r="DV10" i="4"/>
  <c r="DY10" i="4"/>
  <c r="EA10" i="4"/>
  <c r="EC11" i="4"/>
  <c r="EB11" i="4"/>
  <c r="DZ7" i="4"/>
  <c r="EB29" i="7"/>
  <c r="EB28" i="7"/>
  <c r="AW10" i="1"/>
  <c r="DM18" i="7"/>
  <c r="DM17" i="7"/>
  <c r="DK18" i="7"/>
  <c r="DK17" i="7"/>
  <c r="DJ18" i="7"/>
  <c r="DJ17" i="7"/>
  <c r="EC29" i="7"/>
  <c r="EC28" i="7"/>
  <c r="EC26" i="7"/>
  <c r="EB27" i="7"/>
  <c r="AV10" i="1"/>
  <c r="AU10" i="1"/>
  <c r="AT10" i="1"/>
  <c r="AS10" i="1"/>
  <c r="AR10" i="1"/>
  <c r="AQ10" i="1"/>
  <c r="AP10" i="1"/>
  <c r="AO10" i="1"/>
  <c r="AN10" i="1"/>
  <c r="AL10" i="1"/>
  <c r="AM10" i="1"/>
  <c r="DG5" i="7"/>
  <c r="DH5" i="6"/>
  <c r="DI5" i="6"/>
  <c r="DJ5" i="6"/>
  <c r="DK5" i="6"/>
  <c r="DL5" i="6"/>
  <c r="DM5" i="6"/>
  <c r="DN5" i="6"/>
  <c r="DO5" i="6"/>
  <c r="DP5" i="6"/>
  <c r="DQ5" i="6"/>
  <c r="DR5" i="6"/>
  <c r="DS5" i="6"/>
  <c r="DT5" i="6"/>
  <c r="DU5" i="6"/>
  <c r="DV5" i="6"/>
  <c r="DX5" i="6"/>
  <c r="DY5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DU6" i="6"/>
  <c r="DV6" i="6"/>
  <c r="DW6" i="6"/>
  <c r="DX6" i="6"/>
  <c r="DY6" i="6"/>
  <c r="DZ6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X7" i="6"/>
  <c r="DY7" i="6"/>
  <c r="DZ7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DH10" i="6"/>
  <c r="DI10" i="6"/>
  <c r="DJ10" i="6"/>
  <c r="DK10" i="6"/>
  <c r="DL10" i="6"/>
  <c r="DM10" i="6"/>
  <c r="DN10" i="6"/>
  <c r="DO10" i="6"/>
  <c r="DP10" i="6"/>
  <c r="DQ10" i="6"/>
  <c r="DR10" i="6"/>
  <c r="DS10" i="6"/>
  <c r="DT10" i="6"/>
  <c r="DU10" i="6"/>
  <c r="DV10" i="6"/>
  <c r="DW10" i="6"/>
  <c r="DX10" i="6"/>
  <c r="DY10" i="6"/>
  <c r="DY4" i="6"/>
  <c r="DU4" i="6"/>
  <c r="DS4" i="6"/>
  <c r="DQ4" i="6"/>
  <c r="DO4" i="6"/>
  <c r="DM4" i="6"/>
  <c r="DK4" i="6"/>
  <c r="DI4" i="6"/>
  <c r="DX4" i="6"/>
  <c r="DT4" i="6"/>
  <c r="DR4" i="6"/>
  <c r="DP4" i="6"/>
  <c r="DN4" i="6"/>
  <c r="DL4" i="6"/>
  <c r="DJ4" i="6"/>
  <c r="DH4" i="6"/>
  <c r="DH60" i="9"/>
  <c r="DI60" i="9"/>
  <c r="DJ60" i="9"/>
  <c r="DK60" i="9"/>
  <c r="DL60" i="9"/>
  <c r="DM60" i="9"/>
  <c r="DN60" i="9"/>
  <c r="DO60" i="9"/>
  <c r="DP60" i="9"/>
  <c r="DQ60" i="9"/>
  <c r="DR60" i="9"/>
  <c r="DS60" i="9"/>
  <c r="DT60" i="9"/>
  <c r="DU60" i="9"/>
  <c r="DV60" i="9"/>
  <c r="DW60" i="9"/>
  <c r="DX60" i="9"/>
  <c r="DY60" i="9"/>
  <c r="DI4" i="9"/>
  <c r="AT59" i="9"/>
  <c r="AS59" i="9"/>
  <c r="AR59" i="9"/>
  <c r="AQ59" i="9"/>
  <c r="AP59" i="9"/>
  <c r="AO59" i="9"/>
  <c r="AN59" i="9"/>
  <c r="AL59" i="9"/>
  <c r="AM59" i="9"/>
  <c r="DH6" i="9"/>
  <c r="ED4" i="5"/>
  <c r="EC4" i="5"/>
  <c r="EB4" i="5"/>
  <c r="EA4" i="5"/>
  <c r="DZ4" i="5"/>
  <c r="DY4" i="5"/>
  <c r="DX4" i="5"/>
  <c r="DW4" i="5"/>
  <c r="DV4" i="5"/>
  <c r="DU4" i="5"/>
  <c r="DT4" i="5"/>
  <c r="DS4" i="5"/>
  <c r="DR4" i="5"/>
  <c r="DQ4" i="5"/>
  <c r="DP4" i="5"/>
  <c r="DO4" i="5"/>
  <c r="DN4" i="5"/>
  <c r="DM4" i="5"/>
  <c r="DI4" i="5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EA7" i="4"/>
  <c r="EB7" i="4"/>
  <c r="EC7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C4" i="4"/>
  <c r="EB4" i="4"/>
  <c r="EA4" i="4"/>
  <c r="DZ4" i="4"/>
  <c r="DY4" i="4"/>
  <c r="DX4" i="4"/>
  <c r="DW4" i="4"/>
  <c r="DV4" i="4"/>
  <c r="DV11" i="4" s="1"/>
  <c r="DU4" i="4"/>
  <c r="DT4" i="4"/>
  <c r="DS4" i="4"/>
  <c r="DR4" i="4"/>
  <c r="DR11" i="4" s="1"/>
  <c r="DQ4" i="4"/>
  <c r="DP4" i="4"/>
  <c r="DO4" i="4"/>
  <c r="DN4" i="4"/>
  <c r="DN11" i="4" s="1"/>
  <c r="DM4" i="4"/>
  <c r="DM11" i="4" s="1"/>
  <c r="DL4" i="4"/>
  <c r="DK4" i="4"/>
  <c r="DJ4" i="4"/>
  <c r="DJ11" i="4" s="1"/>
  <c r="DI4" i="4"/>
  <c r="DI11" i="4" s="1"/>
  <c r="DH4" i="4"/>
  <c r="AW10" i="4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C4" i="3"/>
  <c r="EB4" i="3"/>
  <c r="EA4" i="3"/>
  <c r="DZ4" i="3"/>
  <c r="AV10" i="3"/>
  <c r="AW10" i="3"/>
  <c r="EB10" i="3" s="1"/>
  <c r="DY4" i="3"/>
  <c r="DY11" i="3" s="1"/>
  <c r="DX4" i="3"/>
  <c r="DX11" i="3" s="1"/>
  <c r="DW4" i="3"/>
  <c r="DV4" i="3"/>
  <c r="DU4" i="3"/>
  <c r="DT4" i="3"/>
  <c r="DT11" i="3" s="1"/>
  <c r="DS4" i="3"/>
  <c r="DR4" i="3"/>
  <c r="DQ4" i="3"/>
  <c r="DQ11" i="3" s="1"/>
  <c r="DP4" i="3"/>
  <c r="DO4" i="3"/>
  <c r="DN4" i="3"/>
  <c r="DM4" i="3"/>
  <c r="DM11" i="3" s="1"/>
  <c r="DL4" i="3"/>
  <c r="DL11" i="3" s="1"/>
  <c r="DK4" i="3"/>
  <c r="DJ4" i="3"/>
  <c r="DI4" i="3"/>
  <c r="DH4" i="3"/>
  <c r="DI11" i="2"/>
  <c r="ED11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O11" i="2" s="1"/>
  <c r="DN4" i="2"/>
  <c r="DM4" i="2"/>
  <c r="DL4" i="2"/>
  <c r="DK4" i="2"/>
  <c r="DJ4" i="2"/>
  <c r="DI4" i="2"/>
  <c r="DH4" i="2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D4" i="1"/>
  <c r="EC4" i="1"/>
  <c r="EC11" i="1" s="1"/>
  <c r="EB4" i="1"/>
  <c r="EB11" i="1" s="1"/>
  <c r="EA4" i="1"/>
  <c r="EA11" i="1" s="1"/>
  <c r="DZ4" i="1"/>
  <c r="DZ11" i="1" s="1"/>
  <c r="DY4" i="1"/>
  <c r="DY11" i="1" s="1"/>
  <c r="DX4" i="1"/>
  <c r="DX11" i="1" s="1"/>
  <c r="DW4" i="1"/>
  <c r="DW11" i="1" s="1"/>
  <c r="DV4" i="1"/>
  <c r="DV11" i="1" s="1"/>
  <c r="DU4" i="1"/>
  <c r="DU11" i="1" s="1"/>
  <c r="DT4" i="1"/>
  <c r="DT11" i="1" s="1"/>
  <c r="DS4" i="1"/>
  <c r="DS11" i="1" s="1"/>
  <c r="DR4" i="1"/>
  <c r="DR11" i="1" s="1"/>
  <c r="DQ4" i="1"/>
  <c r="DQ11" i="1" s="1"/>
  <c r="DP4" i="1"/>
  <c r="DP11" i="1" s="1"/>
  <c r="DO4" i="1"/>
  <c r="DO11" i="1" s="1"/>
  <c r="DN4" i="1"/>
  <c r="DN11" i="1" s="1"/>
  <c r="DM4" i="1"/>
  <c r="DM11" i="1" s="1"/>
  <c r="DL4" i="1"/>
  <c r="DL11" i="1" s="1"/>
  <c r="DK4" i="1"/>
  <c r="DK11" i="1" s="1"/>
  <c r="DJ4" i="1"/>
  <c r="DJ11" i="1" s="1"/>
  <c r="DI4" i="1"/>
  <c r="DI11" i="1" s="1"/>
  <c r="DI5" i="7"/>
  <c r="DJ5" i="7"/>
  <c r="DK5" i="7"/>
  <c r="DL5" i="7"/>
  <c r="DM5" i="7"/>
  <c r="DN5" i="7"/>
  <c r="DO5" i="7"/>
  <c r="DP5" i="7"/>
  <c r="DQ5" i="7"/>
  <c r="DR5" i="7"/>
  <c r="DS5" i="7"/>
  <c r="DT5" i="7"/>
  <c r="DU5" i="7"/>
  <c r="DV5" i="7"/>
  <c r="DW5" i="7"/>
  <c r="DX5" i="7"/>
  <c r="DY5" i="7"/>
  <c r="DZ5" i="7"/>
  <c r="EA5" i="7"/>
  <c r="EB5" i="7"/>
  <c r="EC5" i="7"/>
  <c r="DI6" i="7"/>
  <c r="DJ6" i="7"/>
  <c r="DK6" i="7"/>
  <c r="DL6" i="7"/>
  <c r="DM6" i="7"/>
  <c r="DN6" i="7"/>
  <c r="DO6" i="7"/>
  <c r="DP6" i="7"/>
  <c r="DQ6" i="7"/>
  <c r="DR6" i="7"/>
  <c r="DS6" i="7"/>
  <c r="DT6" i="7"/>
  <c r="DU6" i="7"/>
  <c r="DV6" i="7"/>
  <c r="DW6" i="7"/>
  <c r="DX6" i="7"/>
  <c r="DY6" i="7"/>
  <c r="DZ6" i="7"/>
  <c r="EA6" i="7"/>
  <c r="EB6" i="7"/>
  <c r="EC6" i="7"/>
  <c r="DI7" i="7"/>
  <c r="DJ7" i="7"/>
  <c r="DK7" i="7"/>
  <c r="DL7" i="7"/>
  <c r="DM7" i="7"/>
  <c r="DN7" i="7"/>
  <c r="DO7" i="7"/>
  <c r="DP7" i="7"/>
  <c r="DQ7" i="7"/>
  <c r="DR7" i="7"/>
  <c r="DS7" i="7"/>
  <c r="DT7" i="7"/>
  <c r="DU7" i="7"/>
  <c r="DV7" i="7"/>
  <c r="DW7" i="7"/>
  <c r="DX7" i="7"/>
  <c r="DY7" i="7"/>
  <c r="DZ7" i="7"/>
  <c r="EA7" i="7"/>
  <c r="EB7" i="7"/>
  <c r="EC7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DI9" i="7"/>
  <c r="DJ9" i="7"/>
  <c r="DK9" i="7"/>
  <c r="DL9" i="7"/>
  <c r="DM9" i="7"/>
  <c r="DN9" i="7"/>
  <c r="DO9" i="7"/>
  <c r="DP9" i="7"/>
  <c r="DQ9" i="7"/>
  <c r="DR9" i="7"/>
  <c r="DS9" i="7"/>
  <c r="DT9" i="7"/>
  <c r="DU9" i="7"/>
  <c r="DV9" i="7"/>
  <c r="DW9" i="7"/>
  <c r="DX9" i="7"/>
  <c r="DY9" i="7"/>
  <c r="DZ9" i="7"/>
  <c r="EA9" i="7"/>
  <c r="EB9" i="7"/>
  <c r="EC9" i="7"/>
  <c r="DI10" i="7"/>
  <c r="DJ10" i="7"/>
  <c r="DK10" i="7"/>
  <c r="DL10" i="7"/>
  <c r="DM10" i="7"/>
  <c r="DN10" i="7"/>
  <c r="DO10" i="7"/>
  <c r="DP10" i="7"/>
  <c r="DQ10" i="7"/>
  <c r="DR10" i="7"/>
  <c r="DS10" i="7"/>
  <c r="DT10" i="7"/>
  <c r="DU10" i="7"/>
  <c r="DV10" i="7"/>
  <c r="DW10" i="7"/>
  <c r="DX10" i="7"/>
  <c r="DY10" i="7"/>
  <c r="DZ10" i="7"/>
  <c r="EA10" i="7"/>
  <c r="EB10" i="7"/>
  <c r="EC10" i="7"/>
  <c r="DI11" i="7"/>
  <c r="DJ11" i="7"/>
  <c r="DK11" i="7"/>
  <c r="DL11" i="7"/>
  <c r="DM11" i="7"/>
  <c r="DN11" i="7"/>
  <c r="DO11" i="7"/>
  <c r="DP11" i="7"/>
  <c r="DQ11" i="7"/>
  <c r="DR11" i="7"/>
  <c r="DS11" i="7"/>
  <c r="DT11" i="7"/>
  <c r="DU11" i="7"/>
  <c r="DV11" i="7"/>
  <c r="DW11" i="7"/>
  <c r="DX11" i="7"/>
  <c r="DY11" i="7"/>
  <c r="DZ11" i="7"/>
  <c r="EA11" i="7"/>
  <c r="EB11" i="7"/>
  <c r="EC11" i="7"/>
  <c r="DI12" i="7"/>
  <c r="DJ12" i="7"/>
  <c r="DK12" i="7"/>
  <c r="DL12" i="7"/>
  <c r="DM12" i="7"/>
  <c r="DN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A12" i="7"/>
  <c r="EB12" i="7"/>
  <c r="EC12" i="7"/>
  <c r="DI13" i="7"/>
  <c r="DJ13" i="7"/>
  <c r="DK13" i="7"/>
  <c r="DL13" i="7"/>
  <c r="DM13" i="7"/>
  <c r="DN13" i="7"/>
  <c r="DO13" i="7"/>
  <c r="DP13" i="7"/>
  <c r="DQ13" i="7"/>
  <c r="DR13" i="7"/>
  <c r="DS13" i="7"/>
  <c r="DT13" i="7"/>
  <c r="DU13" i="7"/>
  <c r="DV13" i="7"/>
  <c r="DW13" i="7"/>
  <c r="DX13" i="7"/>
  <c r="DY13" i="7"/>
  <c r="DZ13" i="7"/>
  <c r="EA13" i="7"/>
  <c r="EB13" i="7"/>
  <c r="EC13" i="7"/>
  <c r="DI14" i="7"/>
  <c r="DJ14" i="7"/>
  <c r="DK14" i="7"/>
  <c r="DL14" i="7"/>
  <c r="DM14" i="7"/>
  <c r="DN14" i="7"/>
  <c r="DO14" i="7"/>
  <c r="DP14" i="7"/>
  <c r="DQ14" i="7"/>
  <c r="DR14" i="7"/>
  <c r="DS14" i="7"/>
  <c r="DT14" i="7"/>
  <c r="DU14" i="7"/>
  <c r="DV14" i="7"/>
  <c r="DW14" i="7"/>
  <c r="DX14" i="7"/>
  <c r="DY14" i="7"/>
  <c r="DZ14" i="7"/>
  <c r="EA14" i="7"/>
  <c r="EB14" i="7"/>
  <c r="EC14" i="7"/>
  <c r="DI15" i="7"/>
  <c r="DJ15" i="7"/>
  <c r="DK15" i="7"/>
  <c r="DL15" i="7"/>
  <c r="DM15" i="7"/>
  <c r="DN15" i="7"/>
  <c r="DO15" i="7"/>
  <c r="DP15" i="7"/>
  <c r="DQ15" i="7"/>
  <c r="DR15" i="7"/>
  <c r="DS15" i="7"/>
  <c r="DT15" i="7"/>
  <c r="DU15" i="7"/>
  <c r="DV15" i="7"/>
  <c r="DW15" i="7"/>
  <c r="DX15" i="7"/>
  <c r="DY15" i="7"/>
  <c r="DZ15" i="7"/>
  <c r="EA15" i="7"/>
  <c r="EB15" i="7"/>
  <c r="EC15" i="7"/>
  <c r="DI16" i="7"/>
  <c r="DJ16" i="7"/>
  <c r="DK16" i="7"/>
  <c r="DL16" i="7"/>
  <c r="DM16" i="7"/>
  <c r="DN16" i="7"/>
  <c r="DO16" i="7"/>
  <c r="DP16" i="7"/>
  <c r="DQ16" i="7"/>
  <c r="DR16" i="7"/>
  <c r="DS16" i="7"/>
  <c r="DT16" i="7"/>
  <c r="DU16" i="7"/>
  <c r="DV16" i="7"/>
  <c r="DW16" i="7"/>
  <c r="DX16" i="7"/>
  <c r="DY16" i="7"/>
  <c r="DZ16" i="7"/>
  <c r="EA16" i="7"/>
  <c r="EB16" i="7"/>
  <c r="EC16" i="7"/>
  <c r="DI17" i="7"/>
  <c r="DL17" i="7"/>
  <c r="DN17" i="7"/>
  <c r="DO17" i="7"/>
  <c r="DP17" i="7"/>
  <c r="DQ17" i="7"/>
  <c r="DR17" i="7"/>
  <c r="DS17" i="7"/>
  <c r="DT17" i="7"/>
  <c r="DU17" i="7"/>
  <c r="DV17" i="7"/>
  <c r="DW17" i="7"/>
  <c r="DX17" i="7"/>
  <c r="DY17" i="7"/>
  <c r="DZ17" i="7"/>
  <c r="EA17" i="7"/>
  <c r="EB17" i="7"/>
  <c r="EC17" i="7"/>
  <c r="DI18" i="7"/>
  <c r="DL18" i="7"/>
  <c r="DN18" i="7"/>
  <c r="DO18" i="7"/>
  <c r="DP18" i="7"/>
  <c r="DQ18" i="7"/>
  <c r="DR18" i="7"/>
  <c r="DS18" i="7"/>
  <c r="DT18" i="7"/>
  <c r="DU18" i="7"/>
  <c r="DV18" i="7"/>
  <c r="DW18" i="7"/>
  <c r="DX18" i="7"/>
  <c r="DY18" i="7"/>
  <c r="DZ18" i="7"/>
  <c r="EA18" i="7"/>
  <c r="EB18" i="7"/>
  <c r="EC18" i="7"/>
  <c r="DI19" i="7"/>
  <c r="DJ19" i="7"/>
  <c r="DK19" i="7"/>
  <c r="DL19" i="7"/>
  <c r="DM19" i="7"/>
  <c r="DN19" i="7"/>
  <c r="DO19" i="7"/>
  <c r="DP19" i="7"/>
  <c r="DQ19" i="7"/>
  <c r="DR19" i="7"/>
  <c r="DS19" i="7"/>
  <c r="DT19" i="7"/>
  <c r="DU19" i="7"/>
  <c r="DV19" i="7"/>
  <c r="DW19" i="7"/>
  <c r="DX19" i="7"/>
  <c r="DY19" i="7"/>
  <c r="DZ19" i="7"/>
  <c r="EA19" i="7"/>
  <c r="EB19" i="7"/>
  <c r="EC19" i="7"/>
  <c r="DI20" i="7"/>
  <c r="DJ20" i="7"/>
  <c r="DK20" i="7"/>
  <c r="DL20" i="7"/>
  <c r="DM20" i="7"/>
  <c r="DN20" i="7"/>
  <c r="DO20" i="7"/>
  <c r="DP20" i="7"/>
  <c r="DQ20" i="7"/>
  <c r="DR20" i="7"/>
  <c r="DS20" i="7"/>
  <c r="DT20" i="7"/>
  <c r="DU20" i="7"/>
  <c r="DV20" i="7"/>
  <c r="DW20" i="7"/>
  <c r="DX20" i="7"/>
  <c r="DY20" i="7"/>
  <c r="DZ20" i="7"/>
  <c r="EA20" i="7"/>
  <c r="EB20" i="7"/>
  <c r="EC20" i="7"/>
  <c r="DI21" i="7"/>
  <c r="DJ21" i="7"/>
  <c r="DK21" i="7"/>
  <c r="DL21" i="7"/>
  <c r="DM21" i="7"/>
  <c r="DN21" i="7"/>
  <c r="DO21" i="7"/>
  <c r="DP21" i="7"/>
  <c r="DQ21" i="7"/>
  <c r="DR21" i="7"/>
  <c r="DS21" i="7"/>
  <c r="DT21" i="7"/>
  <c r="DU21" i="7"/>
  <c r="DV21" i="7"/>
  <c r="DW21" i="7"/>
  <c r="DX21" i="7"/>
  <c r="DY21" i="7"/>
  <c r="DZ21" i="7"/>
  <c r="EA21" i="7"/>
  <c r="EB21" i="7"/>
  <c r="EC21" i="7"/>
  <c r="DI22" i="7"/>
  <c r="DJ22" i="7"/>
  <c r="DK22" i="7"/>
  <c r="DL22" i="7"/>
  <c r="DM22" i="7"/>
  <c r="DN22" i="7"/>
  <c r="DO22" i="7"/>
  <c r="DP22" i="7"/>
  <c r="DQ22" i="7"/>
  <c r="DR22" i="7"/>
  <c r="DS22" i="7"/>
  <c r="DT22" i="7"/>
  <c r="DU22" i="7"/>
  <c r="DV22" i="7"/>
  <c r="DW22" i="7"/>
  <c r="DX22" i="7"/>
  <c r="DY22" i="7"/>
  <c r="DZ22" i="7"/>
  <c r="EA22" i="7"/>
  <c r="EB22" i="7"/>
  <c r="EC22" i="7"/>
  <c r="DI23" i="7"/>
  <c r="DJ23" i="7"/>
  <c r="DK23" i="7"/>
  <c r="DL23" i="7"/>
  <c r="DM23" i="7"/>
  <c r="DN23" i="7"/>
  <c r="DO23" i="7"/>
  <c r="DP23" i="7"/>
  <c r="DQ23" i="7"/>
  <c r="DR23" i="7"/>
  <c r="DS23" i="7"/>
  <c r="DT23" i="7"/>
  <c r="DU23" i="7"/>
  <c r="DV23" i="7"/>
  <c r="DW23" i="7"/>
  <c r="DX23" i="7"/>
  <c r="DY23" i="7"/>
  <c r="DZ23" i="7"/>
  <c r="EA23" i="7"/>
  <c r="EB23" i="7"/>
  <c r="EC23" i="7"/>
  <c r="DI24" i="7"/>
  <c r="DJ24" i="7"/>
  <c r="DK24" i="7"/>
  <c r="DL24" i="7"/>
  <c r="DM24" i="7"/>
  <c r="DN24" i="7"/>
  <c r="DO24" i="7"/>
  <c r="DP24" i="7"/>
  <c r="DQ24" i="7"/>
  <c r="DR24" i="7"/>
  <c r="DS24" i="7"/>
  <c r="DT24" i="7"/>
  <c r="DU24" i="7"/>
  <c r="DV24" i="7"/>
  <c r="DW24" i="7"/>
  <c r="DX24" i="7"/>
  <c r="DY24" i="7"/>
  <c r="DZ24" i="7"/>
  <c r="EA24" i="7"/>
  <c r="EB24" i="7"/>
  <c r="EC24" i="7"/>
  <c r="DI25" i="7"/>
  <c r="DJ25" i="7"/>
  <c r="DK25" i="7"/>
  <c r="DL25" i="7"/>
  <c r="DM25" i="7"/>
  <c r="DN25" i="7"/>
  <c r="DO25" i="7"/>
  <c r="DP25" i="7"/>
  <c r="DQ25" i="7"/>
  <c r="DR25" i="7"/>
  <c r="DS25" i="7"/>
  <c r="DT25" i="7"/>
  <c r="DU25" i="7"/>
  <c r="DV25" i="7"/>
  <c r="DW25" i="7"/>
  <c r="DX25" i="7"/>
  <c r="DY25" i="7"/>
  <c r="DZ25" i="7"/>
  <c r="EA25" i="7"/>
  <c r="EB25" i="7"/>
  <c r="EC25" i="7"/>
  <c r="DI26" i="7"/>
  <c r="DJ26" i="7"/>
  <c r="DK26" i="7"/>
  <c r="DL26" i="7"/>
  <c r="DM26" i="7"/>
  <c r="DN26" i="7"/>
  <c r="DO26" i="7"/>
  <c r="DP26" i="7"/>
  <c r="DQ26" i="7"/>
  <c r="DR26" i="7"/>
  <c r="DS26" i="7"/>
  <c r="DT26" i="7"/>
  <c r="DU26" i="7"/>
  <c r="DV26" i="7"/>
  <c r="DW26" i="7"/>
  <c r="DX26" i="7"/>
  <c r="DY26" i="7"/>
  <c r="DZ26" i="7"/>
  <c r="EA26" i="7"/>
  <c r="EB26" i="7"/>
  <c r="DI27" i="7"/>
  <c r="DJ27" i="7"/>
  <c r="DK27" i="7"/>
  <c r="DL27" i="7"/>
  <c r="DM27" i="7"/>
  <c r="DN27" i="7"/>
  <c r="DO27" i="7"/>
  <c r="DP27" i="7"/>
  <c r="DQ27" i="7"/>
  <c r="DR27" i="7"/>
  <c r="DS27" i="7"/>
  <c r="DT27" i="7"/>
  <c r="DU27" i="7"/>
  <c r="DV27" i="7"/>
  <c r="DW27" i="7"/>
  <c r="DX27" i="7"/>
  <c r="DY27" i="7"/>
  <c r="DZ27" i="7"/>
  <c r="EA27" i="7"/>
  <c r="EC27" i="7"/>
  <c r="DI28" i="7"/>
  <c r="DJ28" i="7"/>
  <c r="DK28" i="7"/>
  <c r="DL28" i="7"/>
  <c r="DM28" i="7"/>
  <c r="DN28" i="7"/>
  <c r="DO28" i="7"/>
  <c r="DP28" i="7"/>
  <c r="DQ28" i="7"/>
  <c r="DR28" i="7"/>
  <c r="DS28" i="7"/>
  <c r="DT28" i="7"/>
  <c r="DU28" i="7"/>
  <c r="DV28" i="7"/>
  <c r="DW28" i="7"/>
  <c r="DX28" i="7"/>
  <c r="DY28" i="7"/>
  <c r="DZ28" i="7"/>
  <c r="EA28" i="7"/>
  <c r="DI29" i="7"/>
  <c r="DJ29" i="7"/>
  <c r="DK29" i="7"/>
  <c r="DL29" i="7"/>
  <c r="DM29" i="7"/>
  <c r="DN29" i="7"/>
  <c r="DO29" i="7"/>
  <c r="DP29" i="7"/>
  <c r="DQ29" i="7"/>
  <c r="DR29" i="7"/>
  <c r="DS29" i="7"/>
  <c r="DT29" i="7"/>
  <c r="DU29" i="7"/>
  <c r="DV29" i="7"/>
  <c r="DW29" i="7"/>
  <c r="DX29" i="7"/>
  <c r="DY29" i="7"/>
  <c r="DZ29" i="7"/>
  <c r="EA29" i="7"/>
  <c r="DI30" i="7"/>
  <c r="DJ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DY30" i="7"/>
  <c r="DZ30" i="7"/>
  <c r="EA30" i="7"/>
  <c r="EB30" i="7"/>
  <c r="EC30" i="7"/>
  <c r="DI31" i="7"/>
  <c r="DJ31" i="7"/>
  <c r="DK31" i="7"/>
  <c r="DL31" i="7"/>
  <c r="DM31" i="7"/>
  <c r="DN31" i="7"/>
  <c r="DO31" i="7"/>
  <c r="DP31" i="7"/>
  <c r="DQ31" i="7"/>
  <c r="DR31" i="7"/>
  <c r="DS31" i="7"/>
  <c r="DT31" i="7"/>
  <c r="DU31" i="7"/>
  <c r="DV31" i="7"/>
  <c r="DW31" i="7"/>
  <c r="DX31" i="7"/>
  <c r="DY31" i="7"/>
  <c r="DZ31" i="7"/>
  <c r="EA31" i="7"/>
  <c r="EB31" i="7"/>
  <c r="EC31" i="7"/>
  <c r="DI32" i="7"/>
  <c r="DJ32" i="7"/>
  <c r="DK32" i="7"/>
  <c r="DL32" i="7"/>
  <c r="DM32" i="7"/>
  <c r="DN32" i="7"/>
  <c r="DO32" i="7"/>
  <c r="DP32" i="7"/>
  <c r="DQ32" i="7"/>
  <c r="DR32" i="7"/>
  <c r="DS32" i="7"/>
  <c r="DT32" i="7"/>
  <c r="DU32" i="7"/>
  <c r="DV32" i="7"/>
  <c r="DW32" i="7"/>
  <c r="DX32" i="7"/>
  <c r="DY32" i="7"/>
  <c r="DZ32" i="7"/>
  <c r="EA32" i="7"/>
  <c r="EB32" i="7"/>
  <c r="EC32" i="7"/>
  <c r="DI33" i="7"/>
  <c r="DJ33" i="7"/>
  <c r="DK33" i="7"/>
  <c r="DL33" i="7"/>
  <c r="DM33" i="7"/>
  <c r="DN33" i="7"/>
  <c r="DO33" i="7"/>
  <c r="DP33" i="7"/>
  <c r="DQ33" i="7"/>
  <c r="DR33" i="7"/>
  <c r="DS33" i="7"/>
  <c r="DT33" i="7"/>
  <c r="DU33" i="7"/>
  <c r="DV33" i="7"/>
  <c r="DW33" i="7"/>
  <c r="DX33" i="7"/>
  <c r="DY33" i="7"/>
  <c r="DZ33" i="7"/>
  <c r="EA33" i="7"/>
  <c r="EB33" i="7"/>
  <c r="EC33" i="7"/>
  <c r="DI34" i="7"/>
  <c r="DJ34" i="7"/>
  <c r="DK34" i="7"/>
  <c r="DL34" i="7"/>
  <c r="DM34" i="7"/>
  <c r="DN34" i="7"/>
  <c r="DO34" i="7"/>
  <c r="DP34" i="7"/>
  <c r="DQ34" i="7"/>
  <c r="DR34" i="7"/>
  <c r="DS34" i="7"/>
  <c r="DT34" i="7"/>
  <c r="DU34" i="7"/>
  <c r="DV34" i="7"/>
  <c r="DW34" i="7"/>
  <c r="DX34" i="7"/>
  <c r="DY34" i="7"/>
  <c r="DZ34" i="7"/>
  <c r="EA34" i="7"/>
  <c r="EB34" i="7"/>
  <c r="EC34" i="7"/>
  <c r="EC5" i="9"/>
  <c r="EC6" i="9"/>
  <c r="EC7" i="9"/>
  <c r="EC8" i="9"/>
  <c r="EC9" i="9"/>
  <c r="EC10" i="9"/>
  <c r="EC11" i="9"/>
  <c r="EC12" i="9"/>
  <c r="EC13" i="9"/>
  <c r="EC14" i="9"/>
  <c r="EC15" i="9"/>
  <c r="EC16" i="9"/>
  <c r="EC17" i="9"/>
  <c r="EC18" i="9"/>
  <c r="EC19" i="9"/>
  <c r="EC20" i="9"/>
  <c r="EC21" i="9"/>
  <c r="EC22" i="9"/>
  <c r="EC23" i="9"/>
  <c r="EC24" i="9"/>
  <c r="EC25" i="9"/>
  <c r="EC26" i="9"/>
  <c r="EC27" i="9"/>
  <c r="EC28" i="9"/>
  <c r="EC29" i="9"/>
  <c r="EC30" i="9"/>
  <c r="EC31" i="9"/>
  <c r="EC32" i="9"/>
  <c r="EC33" i="9"/>
  <c r="EC34" i="9"/>
  <c r="EC35" i="9"/>
  <c r="EC36" i="9"/>
  <c r="EC37" i="9"/>
  <c r="EC38" i="9"/>
  <c r="EC39" i="9"/>
  <c r="EC40" i="9"/>
  <c r="EC41" i="9"/>
  <c r="EC42" i="9"/>
  <c r="EC43" i="9"/>
  <c r="EC44" i="9"/>
  <c r="EC45" i="9"/>
  <c r="EC46" i="9"/>
  <c r="EC47" i="9"/>
  <c r="EC48" i="9"/>
  <c r="EC49" i="9"/>
  <c r="EC50" i="9"/>
  <c r="EC51" i="9"/>
  <c r="EC52" i="9"/>
  <c r="EC53" i="9"/>
  <c r="EC54" i="9"/>
  <c r="EC55" i="9"/>
  <c r="EC56" i="9"/>
  <c r="EC57" i="9"/>
  <c r="EC58" i="9"/>
  <c r="EC59" i="9"/>
  <c r="EB5" i="9"/>
  <c r="EB6" i="9"/>
  <c r="EB7" i="9"/>
  <c r="EB8" i="9"/>
  <c r="EB9" i="9"/>
  <c r="EB10" i="9"/>
  <c r="EB11" i="9"/>
  <c r="EB12" i="9"/>
  <c r="EB13" i="9"/>
  <c r="EB14" i="9"/>
  <c r="EB15" i="9"/>
  <c r="EB16" i="9"/>
  <c r="EB17" i="9"/>
  <c r="EB18" i="9"/>
  <c r="EB19" i="9"/>
  <c r="EB20" i="9"/>
  <c r="EB21" i="9"/>
  <c r="EB22" i="9"/>
  <c r="EB23" i="9"/>
  <c r="EB24" i="9"/>
  <c r="EB25" i="9"/>
  <c r="EB26" i="9"/>
  <c r="EB27" i="9"/>
  <c r="EB28" i="9"/>
  <c r="EB29" i="9"/>
  <c r="EB30" i="9"/>
  <c r="EB31" i="9"/>
  <c r="EB32" i="9"/>
  <c r="EB33" i="9"/>
  <c r="EB34" i="9"/>
  <c r="EB35" i="9"/>
  <c r="EB36" i="9"/>
  <c r="EB37" i="9"/>
  <c r="EB38" i="9"/>
  <c r="EB39" i="9"/>
  <c r="EB40" i="9"/>
  <c r="EB41" i="9"/>
  <c r="EB42" i="9"/>
  <c r="EB43" i="9"/>
  <c r="EB44" i="9"/>
  <c r="EB45" i="9"/>
  <c r="EB46" i="9"/>
  <c r="EB47" i="9"/>
  <c r="EB48" i="9"/>
  <c r="EB49" i="9"/>
  <c r="EB50" i="9"/>
  <c r="EB51" i="9"/>
  <c r="EB52" i="9"/>
  <c r="EB53" i="9"/>
  <c r="EB54" i="9"/>
  <c r="EB55" i="9"/>
  <c r="EB56" i="9"/>
  <c r="EB57" i="9"/>
  <c r="EB58" i="9"/>
  <c r="EB59" i="9"/>
  <c r="EA5" i="9"/>
  <c r="EA6" i="9"/>
  <c r="EA7" i="9"/>
  <c r="EA8" i="9"/>
  <c r="EA9" i="9"/>
  <c r="EA10" i="9"/>
  <c r="EA11" i="9"/>
  <c r="EA12" i="9"/>
  <c r="EA13" i="9"/>
  <c r="EA14" i="9"/>
  <c r="EA15" i="9"/>
  <c r="EA16" i="9"/>
  <c r="EA17" i="9"/>
  <c r="EA18" i="9"/>
  <c r="EA19" i="9"/>
  <c r="EA20" i="9"/>
  <c r="EA21" i="9"/>
  <c r="EA22" i="9"/>
  <c r="EA23" i="9"/>
  <c r="EA24" i="9"/>
  <c r="EA25" i="9"/>
  <c r="EA26" i="9"/>
  <c r="EA27" i="9"/>
  <c r="EA28" i="9"/>
  <c r="EA29" i="9"/>
  <c r="EA30" i="9"/>
  <c r="EA31" i="9"/>
  <c r="EA32" i="9"/>
  <c r="EA33" i="9"/>
  <c r="EA34" i="9"/>
  <c r="EA35" i="9"/>
  <c r="EA36" i="9"/>
  <c r="EA37" i="9"/>
  <c r="EA38" i="9"/>
  <c r="EA39" i="9"/>
  <c r="EA40" i="9"/>
  <c r="EA41" i="9"/>
  <c r="EA42" i="9"/>
  <c r="EA43" i="9"/>
  <c r="EA44" i="9"/>
  <c r="EA45" i="9"/>
  <c r="EA46" i="9"/>
  <c r="EA47" i="9"/>
  <c r="EA48" i="9"/>
  <c r="EA49" i="9"/>
  <c r="EA50" i="9"/>
  <c r="EA51" i="9"/>
  <c r="EA52" i="9"/>
  <c r="EA53" i="9"/>
  <c r="EA54" i="9"/>
  <c r="EA55" i="9"/>
  <c r="EA56" i="9"/>
  <c r="EA57" i="9"/>
  <c r="EA58" i="9"/>
  <c r="DZ59" i="9"/>
  <c r="DY5" i="9"/>
  <c r="DY6" i="9"/>
  <c r="DY7" i="9"/>
  <c r="DY8" i="9"/>
  <c r="DY9" i="9"/>
  <c r="DY10" i="9"/>
  <c r="DY11" i="9"/>
  <c r="DY12" i="9"/>
  <c r="DY13" i="9"/>
  <c r="DY14" i="9"/>
  <c r="DY15" i="9"/>
  <c r="DY16" i="9"/>
  <c r="DY17" i="9"/>
  <c r="DY18" i="9"/>
  <c r="DY19" i="9"/>
  <c r="DY20" i="9"/>
  <c r="DY21" i="9"/>
  <c r="DY22" i="9"/>
  <c r="DY23" i="9"/>
  <c r="DY24" i="9"/>
  <c r="DY25" i="9"/>
  <c r="DY26" i="9"/>
  <c r="DY27" i="9"/>
  <c r="DY28" i="9"/>
  <c r="DY29" i="9"/>
  <c r="DY30" i="9"/>
  <c r="DY31" i="9"/>
  <c r="DY32" i="9"/>
  <c r="DY33" i="9"/>
  <c r="DY34" i="9"/>
  <c r="DY35" i="9"/>
  <c r="DY36" i="9"/>
  <c r="DY37" i="9"/>
  <c r="DY38" i="9"/>
  <c r="DY39" i="9"/>
  <c r="DY40" i="9"/>
  <c r="DY41" i="9"/>
  <c r="DY42" i="9"/>
  <c r="DY43" i="9"/>
  <c r="DY44" i="9"/>
  <c r="DY45" i="9"/>
  <c r="DY46" i="9"/>
  <c r="DY47" i="9"/>
  <c r="DY48" i="9"/>
  <c r="DY49" i="9"/>
  <c r="DY50" i="9"/>
  <c r="DY51" i="9"/>
  <c r="DY52" i="9"/>
  <c r="DY53" i="9"/>
  <c r="DY54" i="9"/>
  <c r="DY55" i="9"/>
  <c r="DY56" i="9"/>
  <c r="DY57" i="9"/>
  <c r="DY58" i="9"/>
  <c r="DY59" i="9"/>
  <c r="DX5" i="9"/>
  <c r="DX6" i="9"/>
  <c r="DX7" i="9"/>
  <c r="DX8" i="9"/>
  <c r="DX9" i="9"/>
  <c r="DX10" i="9"/>
  <c r="DX11" i="9"/>
  <c r="DX12" i="9"/>
  <c r="DX13" i="9"/>
  <c r="DX14" i="9"/>
  <c r="DX15" i="9"/>
  <c r="DX16" i="9"/>
  <c r="DX17" i="9"/>
  <c r="DX18" i="9"/>
  <c r="DX19" i="9"/>
  <c r="DX20" i="9"/>
  <c r="DX21" i="9"/>
  <c r="DX22" i="9"/>
  <c r="DX23" i="9"/>
  <c r="DX24" i="9"/>
  <c r="DX25" i="9"/>
  <c r="DX26" i="9"/>
  <c r="DX27" i="9"/>
  <c r="DX28" i="9"/>
  <c r="DX29" i="9"/>
  <c r="DX30" i="9"/>
  <c r="DX31" i="9"/>
  <c r="DX32" i="9"/>
  <c r="DX33" i="9"/>
  <c r="DX34" i="9"/>
  <c r="DX35" i="9"/>
  <c r="DX36" i="9"/>
  <c r="DX37" i="9"/>
  <c r="DX38" i="9"/>
  <c r="DX39" i="9"/>
  <c r="DX40" i="9"/>
  <c r="DX41" i="9"/>
  <c r="DX42" i="9"/>
  <c r="DX43" i="9"/>
  <c r="DX44" i="9"/>
  <c r="DX45" i="9"/>
  <c r="DX46" i="9"/>
  <c r="DX47" i="9"/>
  <c r="DX48" i="9"/>
  <c r="DX49" i="9"/>
  <c r="DX50" i="9"/>
  <c r="DX51" i="9"/>
  <c r="DX52" i="9"/>
  <c r="DX53" i="9"/>
  <c r="DX54" i="9"/>
  <c r="DX55" i="9"/>
  <c r="DX56" i="9"/>
  <c r="DX57" i="9"/>
  <c r="DX58" i="9"/>
  <c r="DX59" i="9"/>
  <c r="DW5" i="9"/>
  <c r="DW6" i="9"/>
  <c r="DW7" i="9"/>
  <c r="DW8" i="9"/>
  <c r="DW9" i="9"/>
  <c r="DW10" i="9"/>
  <c r="DW11" i="9"/>
  <c r="DW12" i="9"/>
  <c r="DW13" i="9"/>
  <c r="DW14" i="9"/>
  <c r="DW15" i="9"/>
  <c r="DW16" i="9"/>
  <c r="DW17" i="9"/>
  <c r="DW18" i="9"/>
  <c r="DW19" i="9"/>
  <c r="DW20" i="9"/>
  <c r="DW21" i="9"/>
  <c r="DW22" i="9"/>
  <c r="DW23" i="9"/>
  <c r="DW24" i="9"/>
  <c r="DW25" i="9"/>
  <c r="DW26" i="9"/>
  <c r="DW27" i="9"/>
  <c r="DW28" i="9"/>
  <c r="DW29" i="9"/>
  <c r="DW30" i="9"/>
  <c r="DW31" i="9"/>
  <c r="DW32" i="9"/>
  <c r="DW33" i="9"/>
  <c r="DW34" i="9"/>
  <c r="DW35" i="9"/>
  <c r="DW36" i="9"/>
  <c r="DW37" i="9"/>
  <c r="DW38" i="9"/>
  <c r="DW39" i="9"/>
  <c r="DW40" i="9"/>
  <c r="DW41" i="9"/>
  <c r="DW42" i="9"/>
  <c r="DW43" i="9"/>
  <c r="DW44" i="9"/>
  <c r="DW45" i="9"/>
  <c r="DW46" i="9"/>
  <c r="DW47" i="9"/>
  <c r="DW48" i="9"/>
  <c r="DW49" i="9"/>
  <c r="DW50" i="9"/>
  <c r="DW51" i="9"/>
  <c r="DW52" i="9"/>
  <c r="DW53" i="9"/>
  <c r="DW54" i="9"/>
  <c r="DW55" i="9"/>
  <c r="DW56" i="9"/>
  <c r="DW57" i="9"/>
  <c r="DW58" i="9"/>
  <c r="DW59" i="9"/>
  <c r="DV5" i="9"/>
  <c r="DV6" i="9"/>
  <c r="DV7" i="9"/>
  <c r="DV8" i="9"/>
  <c r="DV9" i="9"/>
  <c r="DV10" i="9"/>
  <c r="DV11" i="9"/>
  <c r="DV12" i="9"/>
  <c r="DV13" i="9"/>
  <c r="DV14" i="9"/>
  <c r="DV15" i="9"/>
  <c r="DV16" i="9"/>
  <c r="DV17" i="9"/>
  <c r="DV18" i="9"/>
  <c r="DV19" i="9"/>
  <c r="DV20" i="9"/>
  <c r="DV21" i="9"/>
  <c r="DV22" i="9"/>
  <c r="DV23" i="9"/>
  <c r="DV24" i="9"/>
  <c r="DV25" i="9"/>
  <c r="DV26" i="9"/>
  <c r="DV27" i="9"/>
  <c r="DV28" i="9"/>
  <c r="DV29" i="9"/>
  <c r="DV30" i="9"/>
  <c r="DV31" i="9"/>
  <c r="DV32" i="9"/>
  <c r="DV33" i="9"/>
  <c r="DV34" i="9"/>
  <c r="DV35" i="9"/>
  <c r="DV36" i="9"/>
  <c r="DV37" i="9"/>
  <c r="DV38" i="9"/>
  <c r="DV39" i="9"/>
  <c r="DV40" i="9"/>
  <c r="DV41" i="9"/>
  <c r="DV42" i="9"/>
  <c r="DV43" i="9"/>
  <c r="DV44" i="9"/>
  <c r="DV45" i="9"/>
  <c r="DV46" i="9"/>
  <c r="DV47" i="9"/>
  <c r="DV48" i="9"/>
  <c r="DV49" i="9"/>
  <c r="DV50" i="9"/>
  <c r="DV51" i="9"/>
  <c r="DV52" i="9"/>
  <c r="DV53" i="9"/>
  <c r="DV54" i="9"/>
  <c r="DV55" i="9"/>
  <c r="DV56" i="9"/>
  <c r="DV57" i="9"/>
  <c r="DV58" i="9"/>
  <c r="DV59" i="9"/>
  <c r="DU5" i="9"/>
  <c r="DU6" i="9"/>
  <c r="DU7" i="9"/>
  <c r="DU8" i="9"/>
  <c r="DU9" i="9"/>
  <c r="DU10" i="9"/>
  <c r="DU11" i="9"/>
  <c r="DU12" i="9"/>
  <c r="DU13" i="9"/>
  <c r="DU14" i="9"/>
  <c r="DU15" i="9"/>
  <c r="DU16" i="9"/>
  <c r="DU17" i="9"/>
  <c r="DU18" i="9"/>
  <c r="DU19" i="9"/>
  <c r="DU20" i="9"/>
  <c r="DU21" i="9"/>
  <c r="DU22" i="9"/>
  <c r="DU23" i="9"/>
  <c r="DU24" i="9"/>
  <c r="DU25" i="9"/>
  <c r="DU26" i="9"/>
  <c r="DU27" i="9"/>
  <c r="DU28" i="9"/>
  <c r="DU29" i="9"/>
  <c r="DU30" i="9"/>
  <c r="DU31" i="9"/>
  <c r="DU32" i="9"/>
  <c r="DU33" i="9"/>
  <c r="DU34" i="9"/>
  <c r="DU35" i="9"/>
  <c r="DU36" i="9"/>
  <c r="DU37" i="9"/>
  <c r="DU38" i="9"/>
  <c r="DU39" i="9"/>
  <c r="DU40" i="9"/>
  <c r="DU41" i="9"/>
  <c r="DU42" i="9"/>
  <c r="DU43" i="9"/>
  <c r="DU44" i="9"/>
  <c r="DU45" i="9"/>
  <c r="DU46" i="9"/>
  <c r="DU47" i="9"/>
  <c r="DU48" i="9"/>
  <c r="DU49" i="9"/>
  <c r="DU50" i="9"/>
  <c r="DU51" i="9"/>
  <c r="DU52" i="9"/>
  <c r="DU53" i="9"/>
  <c r="DU54" i="9"/>
  <c r="DU55" i="9"/>
  <c r="DU56" i="9"/>
  <c r="DU57" i="9"/>
  <c r="DU58" i="9"/>
  <c r="DU59" i="9"/>
  <c r="DT5" i="9"/>
  <c r="DT6" i="9"/>
  <c r="DT7" i="9"/>
  <c r="DT8" i="9"/>
  <c r="DT9" i="9"/>
  <c r="DT10" i="9"/>
  <c r="DT11" i="9"/>
  <c r="DT12" i="9"/>
  <c r="DT13" i="9"/>
  <c r="DT14" i="9"/>
  <c r="DT15" i="9"/>
  <c r="DT16" i="9"/>
  <c r="DT17" i="9"/>
  <c r="DT18" i="9"/>
  <c r="DT19" i="9"/>
  <c r="DT20" i="9"/>
  <c r="DT21" i="9"/>
  <c r="DT22" i="9"/>
  <c r="DT23" i="9"/>
  <c r="DT24" i="9"/>
  <c r="DT25" i="9"/>
  <c r="DT26" i="9"/>
  <c r="DT27" i="9"/>
  <c r="DT28" i="9"/>
  <c r="DT29" i="9"/>
  <c r="DT30" i="9"/>
  <c r="DT31" i="9"/>
  <c r="DT32" i="9"/>
  <c r="DT33" i="9"/>
  <c r="DT34" i="9"/>
  <c r="DT35" i="9"/>
  <c r="DT36" i="9"/>
  <c r="DT37" i="9"/>
  <c r="DT38" i="9"/>
  <c r="DT39" i="9"/>
  <c r="DT40" i="9"/>
  <c r="DT41" i="9"/>
  <c r="DT42" i="9"/>
  <c r="DT43" i="9"/>
  <c r="DT44" i="9"/>
  <c r="DT45" i="9"/>
  <c r="DT46" i="9"/>
  <c r="DT47" i="9"/>
  <c r="DT48" i="9"/>
  <c r="DT49" i="9"/>
  <c r="DT50" i="9"/>
  <c r="DT51" i="9"/>
  <c r="DT52" i="9"/>
  <c r="DT53" i="9"/>
  <c r="DT54" i="9"/>
  <c r="DT55" i="9"/>
  <c r="DT56" i="9"/>
  <c r="DT57" i="9"/>
  <c r="DT58" i="9"/>
  <c r="DS5" i="9"/>
  <c r="DS6" i="9"/>
  <c r="DS7" i="9"/>
  <c r="DS8" i="9"/>
  <c r="DS9" i="9"/>
  <c r="DS10" i="9"/>
  <c r="DS11" i="9"/>
  <c r="DS12" i="9"/>
  <c r="DS13" i="9"/>
  <c r="DS14" i="9"/>
  <c r="DS15" i="9"/>
  <c r="DS16" i="9"/>
  <c r="DS17" i="9"/>
  <c r="DS18" i="9"/>
  <c r="DS19" i="9"/>
  <c r="DS20" i="9"/>
  <c r="DS21" i="9"/>
  <c r="DS22" i="9"/>
  <c r="DS23" i="9"/>
  <c r="DS24" i="9"/>
  <c r="DS25" i="9"/>
  <c r="DS26" i="9"/>
  <c r="DS27" i="9"/>
  <c r="DS28" i="9"/>
  <c r="DS29" i="9"/>
  <c r="DS30" i="9"/>
  <c r="DS31" i="9"/>
  <c r="DS32" i="9"/>
  <c r="DS33" i="9"/>
  <c r="DS34" i="9"/>
  <c r="DS35" i="9"/>
  <c r="DS36" i="9"/>
  <c r="DS37" i="9"/>
  <c r="DS38" i="9"/>
  <c r="DS39" i="9"/>
  <c r="DS40" i="9"/>
  <c r="DS41" i="9"/>
  <c r="DS42" i="9"/>
  <c r="DS43" i="9"/>
  <c r="DS44" i="9"/>
  <c r="DS45" i="9"/>
  <c r="DS46" i="9"/>
  <c r="DS47" i="9"/>
  <c r="DS48" i="9"/>
  <c r="DS49" i="9"/>
  <c r="DS50" i="9"/>
  <c r="DS51" i="9"/>
  <c r="DS52" i="9"/>
  <c r="DS53" i="9"/>
  <c r="DS54" i="9"/>
  <c r="DS55" i="9"/>
  <c r="DS56" i="9"/>
  <c r="DS57" i="9"/>
  <c r="DS58" i="9"/>
  <c r="DS59" i="9"/>
  <c r="DR5" i="9"/>
  <c r="DR6" i="9"/>
  <c r="DR7" i="9"/>
  <c r="DR8" i="9"/>
  <c r="DR9" i="9"/>
  <c r="DR10" i="9"/>
  <c r="DR11" i="9"/>
  <c r="DR12" i="9"/>
  <c r="DR13" i="9"/>
  <c r="DR14" i="9"/>
  <c r="DR15" i="9"/>
  <c r="DR16" i="9"/>
  <c r="DR17" i="9"/>
  <c r="DR18" i="9"/>
  <c r="DR19" i="9"/>
  <c r="DR20" i="9"/>
  <c r="DR21" i="9"/>
  <c r="DR22" i="9"/>
  <c r="DR23" i="9"/>
  <c r="DR24" i="9"/>
  <c r="DR25" i="9"/>
  <c r="DR26" i="9"/>
  <c r="DR27" i="9"/>
  <c r="DR28" i="9"/>
  <c r="DR29" i="9"/>
  <c r="DR30" i="9"/>
  <c r="DR31" i="9"/>
  <c r="DR32" i="9"/>
  <c r="DR33" i="9"/>
  <c r="DR34" i="9"/>
  <c r="DR35" i="9"/>
  <c r="DR36" i="9"/>
  <c r="DR37" i="9"/>
  <c r="DR38" i="9"/>
  <c r="DR39" i="9"/>
  <c r="DR40" i="9"/>
  <c r="DR41" i="9"/>
  <c r="DR42" i="9"/>
  <c r="DR43" i="9"/>
  <c r="DR44" i="9"/>
  <c r="DR45" i="9"/>
  <c r="DR46" i="9"/>
  <c r="DR47" i="9"/>
  <c r="DR48" i="9"/>
  <c r="DR49" i="9"/>
  <c r="DR50" i="9"/>
  <c r="DR51" i="9"/>
  <c r="DR52" i="9"/>
  <c r="DR53" i="9"/>
  <c r="DR54" i="9"/>
  <c r="DR55" i="9"/>
  <c r="DR56" i="9"/>
  <c r="DR57" i="9"/>
  <c r="DR58" i="9"/>
  <c r="DR59" i="9"/>
  <c r="DQ5" i="9"/>
  <c r="DQ6" i="9"/>
  <c r="DQ7" i="9"/>
  <c r="DQ8" i="9"/>
  <c r="DQ9" i="9"/>
  <c r="DQ10" i="9"/>
  <c r="DQ11" i="9"/>
  <c r="DQ12" i="9"/>
  <c r="DQ13" i="9"/>
  <c r="DQ14" i="9"/>
  <c r="DQ15" i="9"/>
  <c r="DQ16" i="9"/>
  <c r="DQ17" i="9"/>
  <c r="DQ18" i="9"/>
  <c r="DQ19" i="9"/>
  <c r="DQ20" i="9"/>
  <c r="DQ21" i="9"/>
  <c r="DQ22" i="9"/>
  <c r="DQ23" i="9"/>
  <c r="DQ24" i="9"/>
  <c r="DQ25" i="9"/>
  <c r="DQ26" i="9"/>
  <c r="DQ27" i="9"/>
  <c r="DQ28" i="9"/>
  <c r="DQ29" i="9"/>
  <c r="DQ30" i="9"/>
  <c r="DQ31" i="9"/>
  <c r="DQ32" i="9"/>
  <c r="DQ33" i="9"/>
  <c r="DQ34" i="9"/>
  <c r="DQ35" i="9"/>
  <c r="DQ36" i="9"/>
  <c r="DQ37" i="9"/>
  <c r="DQ38" i="9"/>
  <c r="DQ39" i="9"/>
  <c r="DQ40" i="9"/>
  <c r="DQ41" i="9"/>
  <c r="DQ42" i="9"/>
  <c r="DQ43" i="9"/>
  <c r="DQ44" i="9"/>
  <c r="DQ45" i="9"/>
  <c r="DQ46" i="9"/>
  <c r="DQ47" i="9"/>
  <c r="DQ48" i="9"/>
  <c r="DQ49" i="9"/>
  <c r="DQ50" i="9"/>
  <c r="DQ51" i="9"/>
  <c r="DQ52" i="9"/>
  <c r="DQ53" i="9"/>
  <c r="DQ54" i="9"/>
  <c r="DQ55" i="9"/>
  <c r="DQ56" i="9"/>
  <c r="DQ57" i="9"/>
  <c r="DQ58" i="9"/>
  <c r="DQ59" i="9"/>
  <c r="DP5" i="9"/>
  <c r="DP6" i="9"/>
  <c r="DP7" i="9"/>
  <c r="DP8" i="9"/>
  <c r="DP9" i="9"/>
  <c r="DP10" i="9"/>
  <c r="DP11" i="9"/>
  <c r="DP12" i="9"/>
  <c r="DP13" i="9"/>
  <c r="DP14" i="9"/>
  <c r="DP15" i="9"/>
  <c r="DP16" i="9"/>
  <c r="DP17" i="9"/>
  <c r="DP18" i="9"/>
  <c r="DP19" i="9"/>
  <c r="DP20" i="9"/>
  <c r="DP21" i="9"/>
  <c r="DP22" i="9"/>
  <c r="DP23" i="9"/>
  <c r="DP24" i="9"/>
  <c r="DP25" i="9"/>
  <c r="DP26" i="9"/>
  <c r="DP27" i="9"/>
  <c r="DP28" i="9"/>
  <c r="DP29" i="9"/>
  <c r="DP30" i="9"/>
  <c r="DP31" i="9"/>
  <c r="DP32" i="9"/>
  <c r="DP33" i="9"/>
  <c r="DP34" i="9"/>
  <c r="DP35" i="9"/>
  <c r="DP36" i="9"/>
  <c r="DP37" i="9"/>
  <c r="DP38" i="9"/>
  <c r="DP39" i="9"/>
  <c r="DP40" i="9"/>
  <c r="DP41" i="9"/>
  <c r="DP42" i="9"/>
  <c r="DP43" i="9"/>
  <c r="DP44" i="9"/>
  <c r="DP45" i="9"/>
  <c r="DP46" i="9"/>
  <c r="DP47" i="9"/>
  <c r="DP48" i="9"/>
  <c r="DP49" i="9"/>
  <c r="DP50" i="9"/>
  <c r="DP51" i="9"/>
  <c r="DP52" i="9"/>
  <c r="DP53" i="9"/>
  <c r="DP54" i="9"/>
  <c r="DP55" i="9"/>
  <c r="DP56" i="9"/>
  <c r="DP57" i="9"/>
  <c r="DP58" i="9"/>
  <c r="DP59" i="9"/>
  <c r="DO5" i="9"/>
  <c r="DO6" i="9"/>
  <c r="DO7" i="9"/>
  <c r="DO8" i="9"/>
  <c r="DO9" i="9"/>
  <c r="DO10" i="9"/>
  <c r="DO11" i="9"/>
  <c r="DO12" i="9"/>
  <c r="DO13" i="9"/>
  <c r="DO14" i="9"/>
  <c r="DO15" i="9"/>
  <c r="DO16" i="9"/>
  <c r="DO17" i="9"/>
  <c r="DO18" i="9"/>
  <c r="DO19" i="9"/>
  <c r="DO20" i="9"/>
  <c r="DO21" i="9"/>
  <c r="DO22" i="9"/>
  <c r="DO23" i="9"/>
  <c r="DO24" i="9"/>
  <c r="DO25" i="9"/>
  <c r="DO26" i="9"/>
  <c r="DO27" i="9"/>
  <c r="DO28" i="9"/>
  <c r="DO29" i="9"/>
  <c r="DO30" i="9"/>
  <c r="DO31" i="9"/>
  <c r="DO32" i="9"/>
  <c r="DO33" i="9"/>
  <c r="DO34" i="9"/>
  <c r="DO35" i="9"/>
  <c r="DO36" i="9"/>
  <c r="DO37" i="9"/>
  <c r="DO38" i="9"/>
  <c r="DO39" i="9"/>
  <c r="DO40" i="9"/>
  <c r="DO41" i="9"/>
  <c r="DO42" i="9"/>
  <c r="DO43" i="9"/>
  <c r="DO44" i="9"/>
  <c r="DO45" i="9"/>
  <c r="DO46" i="9"/>
  <c r="DO47" i="9"/>
  <c r="DO48" i="9"/>
  <c r="DO49" i="9"/>
  <c r="DO50" i="9"/>
  <c r="DO51" i="9"/>
  <c r="DO52" i="9"/>
  <c r="DO53" i="9"/>
  <c r="DO54" i="9"/>
  <c r="DO55" i="9"/>
  <c r="DO56" i="9"/>
  <c r="DO57" i="9"/>
  <c r="DO58" i="9"/>
  <c r="DO59" i="9"/>
  <c r="DN5" i="9"/>
  <c r="DN6" i="9"/>
  <c r="DN7" i="9"/>
  <c r="DN8" i="9"/>
  <c r="DN9" i="9"/>
  <c r="DN10" i="9"/>
  <c r="DN11" i="9"/>
  <c r="DN12" i="9"/>
  <c r="DN13" i="9"/>
  <c r="DN14" i="9"/>
  <c r="DN15" i="9"/>
  <c r="DN16" i="9"/>
  <c r="DN17" i="9"/>
  <c r="DN18" i="9"/>
  <c r="DN19" i="9"/>
  <c r="DN20" i="9"/>
  <c r="DN21" i="9"/>
  <c r="DN22" i="9"/>
  <c r="DN23" i="9"/>
  <c r="DN24" i="9"/>
  <c r="DN25" i="9"/>
  <c r="DN26" i="9"/>
  <c r="DN27" i="9"/>
  <c r="DN28" i="9"/>
  <c r="DN29" i="9"/>
  <c r="DN30" i="9"/>
  <c r="DN31" i="9"/>
  <c r="DN32" i="9"/>
  <c r="DN33" i="9"/>
  <c r="DN34" i="9"/>
  <c r="DN35" i="9"/>
  <c r="DN36" i="9"/>
  <c r="DN37" i="9"/>
  <c r="DN38" i="9"/>
  <c r="DN39" i="9"/>
  <c r="DN40" i="9"/>
  <c r="DN41" i="9"/>
  <c r="DN42" i="9"/>
  <c r="DN43" i="9"/>
  <c r="DN44" i="9"/>
  <c r="DN45" i="9"/>
  <c r="DN46" i="9"/>
  <c r="DN47" i="9"/>
  <c r="DN48" i="9"/>
  <c r="DN49" i="9"/>
  <c r="DN50" i="9"/>
  <c r="DN51" i="9"/>
  <c r="DN52" i="9"/>
  <c r="DN53" i="9"/>
  <c r="DN54" i="9"/>
  <c r="DN55" i="9"/>
  <c r="DN56" i="9"/>
  <c r="DN57" i="9"/>
  <c r="DN58" i="9"/>
  <c r="DN59" i="9"/>
  <c r="DM5" i="9"/>
  <c r="DM6" i="9"/>
  <c r="DM7" i="9"/>
  <c r="DM8" i="9"/>
  <c r="DM9" i="9"/>
  <c r="DM10" i="9"/>
  <c r="DM11" i="9"/>
  <c r="DM12" i="9"/>
  <c r="DM13" i="9"/>
  <c r="DM14" i="9"/>
  <c r="DM15" i="9"/>
  <c r="DM16" i="9"/>
  <c r="DM17" i="9"/>
  <c r="DM18" i="9"/>
  <c r="DM19" i="9"/>
  <c r="DM20" i="9"/>
  <c r="DM21" i="9"/>
  <c r="DM22" i="9"/>
  <c r="DM23" i="9"/>
  <c r="DM24" i="9"/>
  <c r="DM25" i="9"/>
  <c r="DM26" i="9"/>
  <c r="DM27" i="9"/>
  <c r="DM28" i="9"/>
  <c r="DM29" i="9"/>
  <c r="DM30" i="9"/>
  <c r="DM31" i="9"/>
  <c r="DM32" i="9"/>
  <c r="DM33" i="9"/>
  <c r="DM34" i="9"/>
  <c r="DM35" i="9"/>
  <c r="DM36" i="9"/>
  <c r="DM37" i="9"/>
  <c r="DM38" i="9"/>
  <c r="DM39" i="9"/>
  <c r="DM40" i="9"/>
  <c r="DM41" i="9"/>
  <c r="DM42" i="9"/>
  <c r="DM43" i="9"/>
  <c r="DM44" i="9"/>
  <c r="DM45" i="9"/>
  <c r="DM46" i="9"/>
  <c r="DM47" i="9"/>
  <c r="DM48" i="9"/>
  <c r="DM49" i="9"/>
  <c r="DM50" i="9"/>
  <c r="DM51" i="9"/>
  <c r="DM52" i="9"/>
  <c r="DM53" i="9"/>
  <c r="DM54" i="9"/>
  <c r="DM55" i="9"/>
  <c r="DM56" i="9"/>
  <c r="DM57" i="9"/>
  <c r="DM58" i="9"/>
  <c r="DM59" i="9"/>
  <c r="DL5" i="9"/>
  <c r="DL6" i="9"/>
  <c r="DL7" i="9"/>
  <c r="DL8" i="9"/>
  <c r="DL9" i="9"/>
  <c r="DL10" i="9"/>
  <c r="DL11" i="9"/>
  <c r="DL12" i="9"/>
  <c r="DL13" i="9"/>
  <c r="DL14" i="9"/>
  <c r="DL15" i="9"/>
  <c r="DL16" i="9"/>
  <c r="DL17" i="9"/>
  <c r="DL18" i="9"/>
  <c r="DL19" i="9"/>
  <c r="DL20" i="9"/>
  <c r="DL21" i="9"/>
  <c r="DL22" i="9"/>
  <c r="DL23" i="9"/>
  <c r="DL24" i="9"/>
  <c r="DL25" i="9"/>
  <c r="DL26" i="9"/>
  <c r="DL27" i="9"/>
  <c r="DL28" i="9"/>
  <c r="DL29" i="9"/>
  <c r="DL30" i="9"/>
  <c r="DL31" i="9"/>
  <c r="DL32" i="9"/>
  <c r="DL33" i="9"/>
  <c r="DL34" i="9"/>
  <c r="DL35" i="9"/>
  <c r="DL36" i="9"/>
  <c r="DL37" i="9"/>
  <c r="DL38" i="9"/>
  <c r="DL39" i="9"/>
  <c r="DL40" i="9"/>
  <c r="DL41" i="9"/>
  <c r="DL42" i="9"/>
  <c r="DL43" i="9"/>
  <c r="DL44" i="9"/>
  <c r="DL45" i="9"/>
  <c r="DL46" i="9"/>
  <c r="DL47" i="9"/>
  <c r="DL48" i="9"/>
  <c r="DL49" i="9"/>
  <c r="DL50" i="9"/>
  <c r="DL51" i="9"/>
  <c r="DL52" i="9"/>
  <c r="DL53" i="9"/>
  <c r="DL54" i="9"/>
  <c r="DL55" i="9"/>
  <c r="DL56" i="9"/>
  <c r="DL57" i="9"/>
  <c r="DL58" i="9"/>
  <c r="DL59" i="9"/>
  <c r="DK5" i="9"/>
  <c r="DK6" i="9"/>
  <c r="DK7" i="9"/>
  <c r="DK8" i="9"/>
  <c r="DK9" i="9"/>
  <c r="DK10" i="9"/>
  <c r="DK11" i="9"/>
  <c r="DK12" i="9"/>
  <c r="DK13" i="9"/>
  <c r="DK14" i="9"/>
  <c r="DK15" i="9"/>
  <c r="DK16" i="9"/>
  <c r="DK17" i="9"/>
  <c r="DK18" i="9"/>
  <c r="DK19" i="9"/>
  <c r="DK20" i="9"/>
  <c r="DK21" i="9"/>
  <c r="DK22" i="9"/>
  <c r="DK23" i="9"/>
  <c r="DK24" i="9"/>
  <c r="DK25" i="9"/>
  <c r="DK26" i="9"/>
  <c r="DK27" i="9"/>
  <c r="DK28" i="9"/>
  <c r="DK29" i="9"/>
  <c r="DK30" i="9"/>
  <c r="DK31" i="9"/>
  <c r="DK32" i="9"/>
  <c r="DK33" i="9"/>
  <c r="DK34" i="9"/>
  <c r="DK35" i="9"/>
  <c r="DK36" i="9"/>
  <c r="DK37" i="9"/>
  <c r="DK38" i="9"/>
  <c r="DK39" i="9"/>
  <c r="DK40" i="9"/>
  <c r="DK41" i="9"/>
  <c r="DK42" i="9"/>
  <c r="DK43" i="9"/>
  <c r="DK44" i="9"/>
  <c r="DK45" i="9"/>
  <c r="DK46" i="9"/>
  <c r="DK47" i="9"/>
  <c r="DK48" i="9"/>
  <c r="DK49" i="9"/>
  <c r="DK50" i="9"/>
  <c r="DK51" i="9"/>
  <c r="DK52" i="9"/>
  <c r="DK53" i="9"/>
  <c r="DK54" i="9"/>
  <c r="DK55" i="9"/>
  <c r="DK56" i="9"/>
  <c r="DK57" i="9"/>
  <c r="DK58" i="9"/>
  <c r="DK59" i="9"/>
  <c r="DJ5" i="9"/>
  <c r="DJ6" i="9"/>
  <c r="DJ7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I5" i="9"/>
  <c r="DI6" i="9"/>
  <c r="DI7" i="9"/>
  <c r="DI8" i="9"/>
  <c r="DI9" i="9"/>
  <c r="DI10" i="9"/>
  <c r="DI11" i="9"/>
  <c r="DI12" i="9"/>
  <c r="DI13" i="9"/>
  <c r="DI14" i="9"/>
  <c r="DI15" i="9"/>
  <c r="DI16" i="9"/>
  <c r="DI17" i="9"/>
  <c r="DI18" i="9"/>
  <c r="DI19" i="9"/>
  <c r="DI20" i="9"/>
  <c r="DI21" i="9"/>
  <c r="DI22" i="9"/>
  <c r="DI23" i="9"/>
  <c r="DI24" i="9"/>
  <c r="DI25" i="9"/>
  <c r="DI26" i="9"/>
  <c r="DI27" i="9"/>
  <c r="DI28" i="9"/>
  <c r="DI29" i="9"/>
  <c r="DI30" i="9"/>
  <c r="DI31" i="9"/>
  <c r="DI32" i="9"/>
  <c r="DI33" i="9"/>
  <c r="DI34" i="9"/>
  <c r="DI35" i="9"/>
  <c r="DI36" i="9"/>
  <c r="DI37" i="9"/>
  <c r="DI38" i="9"/>
  <c r="DI39" i="9"/>
  <c r="DI40" i="9"/>
  <c r="DI41" i="9"/>
  <c r="DI42" i="9"/>
  <c r="DI43" i="9"/>
  <c r="DI44" i="9"/>
  <c r="DI45" i="9"/>
  <c r="DI46" i="9"/>
  <c r="DI47" i="9"/>
  <c r="DI48" i="9"/>
  <c r="DI49" i="9"/>
  <c r="DI50" i="9"/>
  <c r="DI51" i="9"/>
  <c r="DI52" i="9"/>
  <c r="DI53" i="9"/>
  <c r="DI54" i="9"/>
  <c r="DI55" i="9"/>
  <c r="DI56" i="9"/>
  <c r="DI57" i="9"/>
  <c r="DI58" i="9"/>
  <c r="DI59" i="9"/>
  <c r="DH5" i="9"/>
  <c r="DH7" i="9"/>
  <c r="DH8" i="9"/>
  <c r="DH9" i="9"/>
  <c r="DH10" i="9"/>
  <c r="DH11" i="9"/>
  <c r="DH12" i="9"/>
  <c r="DH13" i="9"/>
  <c r="DH14" i="9"/>
  <c r="DH15" i="9"/>
  <c r="DH16" i="9"/>
  <c r="DH17" i="9"/>
  <c r="DH18" i="9"/>
  <c r="DH19" i="9"/>
  <c r="DH20" i="9"/>
  <c r="DH21" i="9"/>
  <c r="DH22" i="9"/>
  <c r="DH23" i="9"/>
  <c r="DH24" i="9"/>
  <c r="DH25" i="9"/>
  <c r="DH26" i="9"/>
  <c r="DH27" i="9"/>
  <c r="DH28" i="9"/>
  <c r="DH29" i="9"/>
  <c r="DH30" i="9"/>
  <c r="DH31" i="9"/>
  <c r="DH32" i="9"/>
  <c r="DH33" i="9"/>
  <c r="DH34" i="9"/>
  <c r="DH35" i="9"/>
  <c r="DH36" i="9"/>
  <c r="DH37" i="9"/>
  <c r="DH38" i="9"/>
  <c r="DH39" i="9"/>
  <c r="DH40" i="9"/>
  <c r="DH41" i="9"/>
  <c r="DH42" i="9"/>
  <c r="DH43" i="9"/>
  <c r="DH44" i="9"/>
  <c r="DH45" i="9"/>
  <c r="DH46" i="9"/>
  <c r="DH47" i="9"/>
  <c r="DH48" i="9"/>
  <c r="DH49" i="9"/>
  <c r="DH50" i="9"/>
  <c r="DH51" i="9"/>
  <c r="DH52" i="9"/>
  <c r="DH53" i="9"/>
  <c r="DH54" i="9"/>
  <c r="DH55" i="9"/>
  <c r="DH56" i="9"/>
  <c r="DH57" i="9"/>
  <c r="DH58" i="9"/>
  <c r="DH59" i="9"/>
  <c r="DH5" i="7"/>
  <c r="DH6" i="7"/>
  <c r="DH7" i="7"/>
  <c r="DH8" i="7"/>
  <c r="DH9" i="7"/>
  <c r="DH10" i="7"/>
  <c r="DH11" i="7"/>
  <c r="DH12" i="7"/>
  <c r="DH13" i="7"/>
  <c r="DH14" i="7"/>
  <c r="DH15" i="7"/>
  <c r="DH16" i="7"/>
  <c r="DH17" i="7"/>
  <c r="DH18" i="7"/>
  <c r="DH19" i="7"/>
  <c r="DH20" i="7"/>
  <c r="DH21" i="7"/>
  <c r="DH22" i="7"/>
  <c r="DH23" i="7"/>
  <c r="DH24" i="7"/>
  <c r="DH25" i="7"/>
  <c r="DH26" i="7"/>
  <c r="DH27" i="7"/>
  <c r="DH28" i="7"/>
  <c r="DH29" i="7"/>
  <c r="DH30" i="7"/>
  <c r="DH31" i="7"/>
  <c r="DH32" i="7"/>
  <c r="DH33" i="7"/>
  <c r="DH34" i="7"/>
  <c r="EC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ED62" i="9"/>
  <c r="ED64" i="9" s="1"/>
  <c r="ED63" i="9"/>
  <c r="ED65" i="9"/>
  <c r="EC4" i="9"/>
  <c r="EB4" i="9"/>
  <c r="EA4" i="9"/>
  <c r="DY4" i="9"/>
  <c r="DX4" i="9"/>
  <c r="DW4" i="9"/>
  <c r="DV4" i="9"/>
  <c r="DU4" i="9"/>
  <c r="DT4" i="9"/>
  <c r="DS4" i="9"/>
  <c r="DR4" i="9"/>
  <c r="DQ4" i="9"/>
  <c r="DP4" i="9"/>
  <c r="DO4" i="9"/>
  <c r="DN4" i="9"/>
  <c r="DM4" i="9"/>
  <c r="DL4" i="9"/>
  <c r="DK4" i="9"/>
  <c r="DJ4" i="9"/>
  <c r="DH4" i="9"/>
  <c r="EA60" i="9" l="1"/>
  <c r="DZ60" i="9"/>
  <c r="EB60" i="9"/>
  <c r="DZ11" i="4"/>
  <c r="DX11" i="4"/>
  <c r="EA11" i="4"/>
  <c r="DY11" i="4"/>
  <c r="DT11" i="4"/>
  <c r="DW11" i="4"/>
  <c r="DU11" i="4"/>
  <c r="DQ11" i="4"/>
  <c r="DP11" i="4"/>
  <c r="DL11" i="4"/>
  <c r="DO11" i="4"/>
  <c r="DK11" i="4"/>
  <c r="DH11" i="4"/>
  <c r="EB11" i="3"/>
  <c r="EC10" i="3"/>
  <c r="EC11" i="3"/>
  <c r="DZ11" i="3"/>
  <c r="DZ10" i="3"/>
  <c r="EA11" i="3"/>
  <c r="DV11" i="3"/>
  <c r="DU11" i="3"/>
  <c r="DW11" i="3"/>
  <c r="DR11" i="3"/>
  <c r="DS11" i="3"/>
  <c r="DP11" i="3"/>
  <c r="DN11" i="3"/>
  <c r="DO11" i="3"/>
  <c r="DJ11" i="3"/>
  <c r="DI11" i="3"/>
  <c r="DH11" i="3"/>
  <c r="DK11" i="3"/>
  <c r="DH11" i="2"/>
  <c r="DK11" i="2"/>
  <c r="DJ11" i="2"/>
  <c r="DM11" i="2"/>
  <c r="DL11" i="2"/>
  <c r="DN11" i="2"/>
  <c r="DQ11" i="2"/>
  <c r="DP11" i="2"/>
  <c r="DS11" i="2"/>
  <c r="DR11" i="2"/>
  <c r="DU11" i="2"/>
  <c r="DT11" i="2"/>
  <c r="DW11" i="2"/>
  <c r="DV11" i="2"/>
  <c r="DY11" i="2"/>
  <c r="DX11" i="2"/>
  <c r="EA11" i="2"/>
  <c r="EC11" i="2"/>
  <c r="DZ11" i="2"/>
  <c r="EB11" i="2"/>
  <c r="ED11" i="1"/>
  <c r="DH62" i="9"/>
  <c r="DH64" i="9" s="1"/>
  <c r="DI62" i="9"/>
  <c r="DI64" i="9" s="1"/>
  <c r="DJ62" i="9"/>
  <c r="DJ64" i="9" s="1"/>
  <c r="DK62" i="9"/>
  <c r="DK64" i="9" s="1"/>
  <c r="DL62" i="9"/>
  <c r="DL64" i="9" s="1"/>
  <c r="DM62" i="9"/>
  <c r="DM64" i="9" s="1"/>
  <c r="DN62" i="9"/>
  <c r="DN64" i="9" s="1"/>
  <c r="DO62" i="9"/>
  <c r="DO64" i="9" s="1"/>
  <c r="DP62" i="9"/>
  <c r="DP64" i="9" s="1"/>
  <c r="DQ62" i="9"/>
  <c r="DQ64" i="9" s="1"/>
  <c r="DR62" i="9"/>
  <c r="DR64" i="9" s="1"/>
  <c r="DS62" i="9"/>
  <c r="DS64" i="9" s="1"/>
  <c r="DT62" i="9"/>
  <c r="DT64" i="9" s="1"/>
  <c r="DU62" i="9"/>
  <c r="DU64" i="9" s="1"/>
  <c r="DV62" i="9"/>
  <c r="DV64" i="9" s="1"/>
  <c r="DW62" i="9"/>
  <c r="DW64" i="9" s="1"/>
  <c r="DX62" i="9"/>
  <c r="DX64" i="9" s="1"/>
  <c r="DY62" i="9"/>
  <c r="DY64" i="9" s="1"/>
  <c r="DZ62" i="9"/>
  <c r="DZ64" i="9" s="1"/>
  <c r="EA62" i="9"/>
  <c r="EA64" i="9" s="1"/>
  <c r="EB62" i="9"/>
  <c r="EB64" i="9" s="1"/>
  <c r="EC62" i="9"/>
  <c r="EC64" i="9" s="1"/>
  <c r="DH63" i="9"/>
  <c r="DH65" i="9" s="1"/>
  <c r="DI63" i="9"/>
  <c r="DI65" i="9" s="1"/>
  <c r="DJ63" i="9"/>
  <c r="DK63" i="9"/>
  <c r="DK65" i="9" s="1"/>
  <c r="DL63" i="9"/>
  <c r="DL65" i="9" s="1"/>
  <c r="DM63" i="9"/>
  <c r="DM65" i="9" s="1"/>
  <c r="DN63" i="9"/>
  <c r="DN65" i="9" s="1"/>
  <c r="DO63" i="9"/>
  <c r="DO65" i="9" s="1"/>
  <c r="DP63" i="9"/>
  <c r="DP65" i="9" s="1"/>
  <c r="DQ63" i="9"/>
  <c r="DQ65" i="9" s="1"/>
  <c r="DR63" i="9"/>
  <c r="DR65" i="9" s="1"/>
  <c r="DS63" i="9"/>
  <c r="DS65" i="9" s="1"/>
  <c r="DT63" i="9"/>
  <c r="DT65" i="9" s="1"/>
  <c r="DU63" i="9"/>
  <c r="DU65" i="9" s="1"/>
  <c r="DV63" i="9"/>
  <c r="DV65" i="9" s="1"/>
  <c r="DW63" i="9"/>
  <c r="DW65" i="9" s="1"/>
  <c r="DX63" i="9"/>
  <c r="DX65" i="9" s="1"/>
  <c r="DY63" i="9"/>
  <c r="DY65" i="9" s="1"/>
  <c r="DZ63" i="9"/>
  <c r="DZ65" i="9" s="1"/>
  <c r="EA63" i="9"/>
  <c r="EA65" i="9" s="1"/>
  <c r="EB63" i="9"/>
  <c r="EB65" i="9" s="1"/>
  <c r="EC63" i="9"/>
  <c r="EC65" i="9" s="1"/>
  <c r="DJ65" i="9"/>
  <c r="AM10" i="6"/>
  <c r="AN10" i="6"/>
  <c r="AO10" i="6"/>
  <c r="AP10" i="6"/>
  <c r="AQ10" i="6"/>
  <c r="AR10" i="6"/>
  <c r="AS10" i="6"/>
  <c r="AT10" i="6"/>
  <c r="AU10" i="6"/>
  <c r="AV10" i="6"/>
  <c r="AW10" i="6"/>
  <c r="AN19" i="5"/>
  <c r="AO19" i="5"/>
  <c r="AP19" i="5"/>
  <c r="AQ19" i="5"/>
  <c r="AR19" i="5"/>
  <c r="AS19" i="5"/>
  <c r="AT19" i="5"/>
  <c r="AU19" i="5"/>
  <c r="AV19" i="5"/>
  <c r="AW19" i="5"/>
  <c r="AX19" i="5"/>
  <c r="AM10" i="3"/>
  <c r="AN10" i="3"/>
  <c r="AO10" i="3"/>
  <c r="AP10" i="3"/>
  <c r="AQ10" i="3"/>
  <c r="AR10" i="3"/>
  <c r="AS10" i="3"/>
  <c r="AT10" i="3"/>
  <c r="AU10" i="3"/>
  <c r="AM10" i="4"/>
  <c r="AN10" i="4"/>
  <c r="AO10" i="4"/>
  <c r="AP10" i="4"/>
  <c r="AQ10" i="4"/>
  <c r="AR10" i="4"/>
  <c r="AS10" i="4"/>
  <c r="AT10" i="4"/>
  <c r="AU10" i="4"/>
  <c r="AV10" i="4"/>
  <c r="AM38" i="7"/>
  <c r="AN38" i="7"/>
  <c r="AO38" i="7"/>
  <c r="AP38" i="7"/>
  <c r="AQ38" i="7"/>
  <c r="AR38" i="7"/>
  <c r="AS38" i="7"/>
  <c r="AT38" i="7"/>
  <c r="AU38" i="7"/>
  <c r="AV38" i="7"/>
  <c r="AW38" i="7"/>
  <c r="AM39" i="7"/>
  <c r="AN39" i="7"/>
  <c r="AO39" i="7"/>
  <c r="AP39" i="7"/>
  <c r="AQ39" i="7"/>
  <c r="AR39" i="7"/>
  <c r="AS39" i="7"/>
  <c r="AT39" i="7"/>
  <c r="AU39" i="7"/>
  <c r="AV39" i="7"/>
  <c r="AW39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M10" i="2"/>
  <c r="AN10" i="2"/>
  <c r="AO10" i="2"/>
  <c r="AP10" i="2"/>
  <c r="AQ10" i="2"/>
  <c r="AR10" i="2"/>
  <c r="AS10" i="2"/>
  <c r="AT10" i="2"/>
  <c r="AU10" i="2"/>
  <c r="AV10" i="2"/>
  <c r="AW10" i="2"/>
  <c r="DD5" i="6"/>
  <c r="DE5" i="6"/>
  <c r="DF5" i="6"/>
  <c r="DG5" i="6"/>
  <c r="DD6" i="6"/>
  <c r="DE6" i="6"/>
  <c r="DF6" i="6"/>
  <c r="DG6" i="6"/>
  <c r="DD7" i="6"/>
  <c r="DE7" i="6"/>
  <c r="DF7" i="6"/>
  <c r="DG7" i="6"/>
  <c r="DD8" i="6"/>
  <c r="DE8" i="6"/>
  <c r="DF8" i="6"/>
  <c r="DG8" i="6"/>
  <c r="DD9" i="6"/>
  <c r="DE9" i="6"/>
  <c r="DF9" i="6"/>
  <c r="DG9" i="6"/>
  <c r="DG4" i="6"/>
  <c r="DF4" i="6"/>
  <c r="DE4" i="6"/>
  <c r="DD4" i="6"/>
  <c r="DE5" i="5"/>
  <c r="DF5" i="5"/>
  <c r="DG5" i="5"/>
  <c r="DH5" i="5"/>
  <c r="DE6" i="5"/>
  <c r="DF6" i="5"/>
  <c r="DG6" i="5"/>
  <c r="DH6" i="5"/>
  <c r="DE8" i="5"/>
  <c r="DF8" i="5"/>
  <c r="DG8" i="5"/>
  <c r="DH8" i="5"/>
  <c r="DE9" i="5"/>
  <c r="DF9" i="5"/>
  <c r="DG9" i="5"/>
  <c r="DH9" i="5"/>
  <c r="DE10" i="5"/>
  <c r="DF10" i="5"/>
  <c r="DG10" i="5"/>
  <c r="DH10" i="5"/>
  <c r="DE12" i="5"/>
  <c r="DF12" i="5"/>
  <c r="DG12" i="5"/>
  <c r="DH12" i="5"/>
  <c r="DE13" i="5"/>
  <c r="DF13" i="5"/>
  <c r="DG13" i="5"/>
  <c r="DH13" i="5"/>
  <c r="DE14" i="5"/>
  <c r="DF14" i="5"/>
  <c r="DG14" i="5"/>
  <c r="DH14" i="5"/>
  <c r="DH20" i="5" s="1"/>
  <c r="DE16" i="5"/>
  <c r="DF16" i="5"/>
  <c r="DG16" i="5"/>
  <c r="DH16" i="5"/>
  <c r="DE17" i="5"/>
  <c r="DF17" i="5"/>
  <c r="DG17" i="5"/>
  <c r="DH17" i="5"/>
  <c r="DE18" i="5"/>
  <c r="DF18" i="5"/>
  <c r="DG18" i="5"/>
  <c r="DH18" i="5"/>
  <c r="DH4" i="5"/>
  <c r="DG4" i="5"/>
  <c r="DF4" i="5"/>
  <c r="DE4" i="5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G4" i="2"/>
  <c r="DG11" i="2" s="1"/>
  <c r="DF4" i="2"/>
  <c r="DE4" i="2"/>
  <c r="DD4" i="2"/>
  <c r="DC4" i="2"/>
  <c r="DB4" i="2"/>
  <c r="DA4" i="2"/>
  <c r="DA11" i="2" s="1"/>
  <c r="CZ4" i="2"/>
  <c r="CY4" i="2"/>
  <c r="CY11" i="2" s="1"/>
  <c r="CX4" i="2"/>
  <c r="CW4" i="2"/>
  <c r="CV4" i="2"/>
  <c r="CU4" i="2"/>
  <c r="CT4" i="2"/>
  <c r="DH5" i="1"/>
  <c r="DH6" i="1"/>
  <c r="DH7" i="1"/>
  <c r="DH8" i="1"/>
  <c r="DH9" i="1"/>
  <c r="DG5" i="1"/>
  <c r="DG6" i="1"/>
  <c r="DG7" i="1"/>
  <c r="DG8" i="1"/>
  <c r="DG9" i="1"/>
  <c r="DF5" i="1"/>
  <c r="DF6" i="1"/>
  <c r="DF7" i="1"/>
  <c r="DF8" i="1"/>
  <c r="DF9" i="1"/>
  <c r="DE5" i="1"/>
  <c r="DE6" i="1"/>
  <c r="DE7" i="1"/>
  <c r="DE8" i="1"/>
  <c r="DE9" i="1"/>
  <c r="DH4" i="1"/>
  <c r="DG4" i="1"/>
  <c r="DF4" i="1"/>
  <c r="DE4" i="1"/>
  <c r="DG6" i="7"/>
  <c r="DG7" i="7"/>
  <c r="DG8" i="7"/>
  <c r="DG9" i="7"/>
  <c r="DG10" i="7"/>
  <c r="DG11" i="7"/>
  <c r="DG12" i="7"/>
  <c r="DG13" i="7"/>
  <c r="DG14" i="7"/>
  <c r="DG15" i="7"/>
  <c r="DG16" i="7"/>
  <c r="DG17" i="7"/>
  <c r="DG18" i="7"/>
  <c r="DG19" i="7"/>
  <c r="DG20" i="7"/>
  <c r="DG21" i="7"/>
  <c r="DG22" i="7"/>
  <c r="DG23" i="7"/>
  <c r="DG24" i="7"/>
  <c r="DG25" i="7"/>
  <c r="DG26" i="7"/>
  <c r="DG27" i="7"/>
  <c r="DG28" i="7"/>
  <c r="DG29" i="7"/>
  <c r="DG30" i="7"/>
  <c r="DG31" i="7"/>
  <c r="DG32" i="7"/>
  <c r="DG33" i="7"/>
  <c r="DG34" i="7"/>
  <c r="DF5" i="7"/>
  <c r="DF6" i="7"/>
  <c r="DF7" i="7"/>
  <c r="DF8" i="7"/>
  <c r="DF9" i="7"/>
  <c r="DF10" i="7"/>
  <c r="DF11" i="7"/>
  <c r="DF12" i="7"/>
  <c r="DF13" i="7"/>
  <c r="DF14" i="7"/>
  <c r="DF15" i="7"/>
  <c r="DF16" i="7"/>
  <c r="DF17" i="7"/>
  <c r="DF18" i="7"/>
  <c r="DF19" i="7"/>
  <c r="DF20" i="7"/>
  <c r="DF21" i="7"/>
  <c r="DF22" i="7"/>
  <c r="DF23" i="7"/>
  <c r="DF24" i="7"/>
  <c r="DF25" i="7"/>
  <c r="DF26" i="7"/>
  <c r="DF27" i="7"/>
  <c r="DF28" i="7"/>
  <c r="DF29" i="7"/>
  <c r="DF30" i="7"/>
  <c r="DF31" i="7"/>
  <c r="DF32" i="7"/>
  <c r="DF33" i="7"/>
  <c r="DF34" i="7"/>
  <c r="DE5" i="7"/>
  <c r="DE6" i="7"/>
  <c r="DE7" i="7"/>
  <c r="DE8" i="7"/>
  <c r="DE9" i="7"/>
  <c r="DE10" i="7"/>
  <c r="DE11" i="7"/>
  <c r="DE12" i="7"/>
  <c r="DE13" i="7"/>
  <c r="DE14" i="7"/>
  <c r="DE15" i="7"/>
  <c r="DE16" i="7"/>
  <c r="DE17" i="7"/>
  <c r="DE18" i="7"/>
  <c r="DE19" i="7"/>
  <c r="DE20" i="7"/>
  <c r="DE21" i="7"/>
  <c r="DE22" i="7"/>
  <c r="DE23" i="7"/>
  <c r="DE24" i="7"/>
  <c r="DE25" i="7"/>
  <c r="DE26" i="7"/>
  <c r="DE27" i="7"/>
  <c r="DE28" i="7"/>
  <c r="DE29" i="7"/>
  <c r="DE30" i="7"/>
  <c r="DE31" i="7"/>
  <c r="DE32" i="7"/>
  <c r="DE33" i="7"/>
  <c r="DE34" i="7"/>
  <c r="DD5" i="7"/>
  <c r="DD6" i="7"/>
  <c r="DD7" i="7"/>
  <c r="DD8" i="7"/>
  <c r="DD9" i="7"/>
  <c r="DD10" i="7"/>
  <c r="DD11" i="7"/>
  <c r="DD12" i="7"/>
  <c r="DD13" i="7"/>
  <c r="DD14" i="7"/>
  <c r="DD15" i="7"/>
  <c r="DD16" i="7"/>
  <c r="DD17" i="7"/>
  <c r="DD18" i="7"/>
  <c r="DD19" i="7"/>
  <c r="DD20" i="7"/>
  <c r="DD21" i="7"/>
  <c r="DD22" i="7"/>
  <c r="DD23" i="7"/>
  <c r="DD24" i="7"/>
  <c r="DD25" i="7"/>
  <c r="DD26" i="7"/>
  <c r="DD27" i="7"/>
  <c r="DD28" i="7"/>
  <c r="DD29" i="7"/>
  <c r="DD30" i="7"/>
  <c r="DD31" i="7"/>
  <c r="DD32" i="7"/>
  <c r="DD33" i="7"/>
  <c r="DD34" i="7"/>
  <c r="DG4" i="7"/>
  <c r="DE4" i="7"/>
  <c r="DF4" i="7"/>
  <c r="DD4" i="7"/>
  <c r="AK10" i="3"/>
  <c r="AL10" i="3"/>
  <c r="ED19" i="5" l="1"/>
  <c r="EC19" i="5"/>
  <c r="DX10" i="4"/>
  <c r="DW10" i="4"/>
  <c r="DU10" i="4"/>
  <c r="DP10" i="4"/>
  <c r="DQ10" i="4"/>
  <c r="DN10" i="4"/>
  <c r="DL10" i="4"/>
  <c r="DO10" i="4"/>
  <c r="DM10" i="4"/>
  <c r="DJ10" i="4"/>
  <c r="DK10" i="4"/>
  <c r="DH10" i="4"/>
  <c r="DI10" i="4"/>
  <c r="EA10" i="3"/>
  <c r="DX10" i="3"/>
  <c r="DV10" i="3"/>
  <c r="DY10" i="3"/>
  <c r="DW10" i="3"/>
  <c r="DT10" i="3"/>
  <c r="DR10" i="3"/>
  <c r="DU10" i="3"/>
  <c r="DS10" i="3"/>
  <c r="DP10" i="3"/>
  <c r="DN10" i="3"/>
  <c r="DQ10" i="3"/>
  <c r="DO10" i="3"/>
  <c r="DL10" i="3"/>
  <c r="DJ10" i="3"/>
  <c r="DM10" i="3"/>
  <c r="DI10" i="3"/>
  <c r="DK10" i="3"/>
  <c r="DH10" i="3"/>
  <c r="DH10" i="2"/>
  <c r="DI10" i="2"/>
  <c r="DJ10" i="2"/>
  <c r="DK10" i="2"/>
  <c r="DM10" i="2"/>
  <c r="DL10" i="2"/>
  <c r="DO10" i="2"/>
  <c r="DN10" i="2"/>
  <c r="DP10" i="2"/>
  <c r="DQ10" i="2"/>
  <c r="DS10" i="2"/>
  <c r="DR10" i="2"/>
  <c r="DT10" i="2"/>
  <c r="DU10" i="2"/>
  <c r="DV10" i="2"/>
  <c r="DW10" i="2"/>
  <c r="DY10" i="2"/>
  <c r="DX10" i="2"/>
  <c r="DZ10" i="2"/>
  <c r="EA10" i="2"/>
  <c r="EB10" i="2"/>
  <c r="EC10" i="2"/>
  <c r="EC35" i="7"/>
  <c r="EA35" i="7"/>
  <c r="DY35" i="7"/>
  <c r="DW35" i="7"/>
  <c r="DU35" i="7"/>
  <c r="DS35" i="7"/>
  <c r="DQ35" i="7"/>
  <c r="DO35" i="7"/>
  <c r="DM35" i="7"/>
  <c r="DK35" i="7"/>
  <c r="CZ11" i="4"/>
  <c r="CW11" i="4"/>
  <c r="DE11" i="4"/>
  <c r="CZ11" i="3"/>
  <c r="CT11" i="3"/>
  <c r="DB11" i="3"/>
  <c r="CV11" i="3"/>
  <c r="DD11" i="3"/>
  <c r="CX11" i="3"/>
  <c r="DF11" i="3"/>
  <c r="DF20" i="5"/>
  <c r="DE20" i="5"/>
  <c r="DG20" i="5"/>
  <c r="DF11" i="4"/>
  <c r="CY11" i="4"/>
  <c r="DG11" i="4"/>
  <c r="DA11" i="4"/>
  <c r="CT11" i="4"/>
  <c r="DB11" i="4"/>
  <c r="CU11" i="4"/>
  <c r="DC11" i="4"/>
  <c r="CX11" i="4"/>
  <c r="CV11" i="4"/>
  <c r="DD11" i="4"/>
  <c r="DC11" i="3"/>
  <c r="CW11" i="3"/>
  <c r="DE11" i="3"/>
  <c r="CY11" i="3"/>
  <c r="DG11" i="3"/>
  <c r="CU11" i="3"/>
  <c r="DA11" i="3"/>
  <c r="CU11" i="2"/>
  <c r="DC11" i="2"/>
  <c r="CW11" i="2"/>
  <c r="DE11" i="2"/>
  <c r="DE36" i="7"/>
  <c r="DG10" i="3"/>
  <c r="CX11" i="2"/>
  <c r="DF11" i="2"/>
  <c r="CZ11" i="2"/>
  <c r="CT11" i="2"/>
  <c r="DB11" i="2"/>
  <c r="CV11" i="2"/>
  <c r="DD11" i="2"/>
  <c r="DG11" i="1"/>
  <c r="DE11" i="1"/>
  <c r="DF11" i="1"/>
  <c r="DH11" i="1"/>
  <c r="DG5" i="9"/>
  <c r="DG6" i="9"/>
  <c r="DG7" i="9"/>
  <c r="DG8" i="9"/>
  <c r="DG9" i="9"/>
  <c r="DG10" i="9"/>
  <c r="DG11" i="9"/>
  <c r="DG12" i="9"/>
  <c r="DG13" i="9"/>
  <c r="DG14" i="9"/>
  <c r="DG15" i="9"/>
  <c r="DG16" i="9"/>
  <c r="DG17" i="9"/>
  <c r="DG18" i="9"/>
  <c r="DG19" i="9"/>
  <c r="DG20" i="9"/>
  <c r="DG21" i="9"/>
  <c r="DG22" i="9"/>
  <c r="DG23" i="9"/>
  <c r="DG24" i="9"/>
  <c r="DG25" i="9"/>
  <c r="DG26" i="9"/>
  <c r="DG27" i="9"/>
  <c r="DG28" i="9"/>
  <c r="DG29" i="9"/>
  <c r="DG30" i="9"/>
  <c r="DG31" i="9"/>
  <c r="DG32" i="9"/>
  <c r="DG33" i="9"/>
  <c r="DG34" i="9"/>
  <c r="DG35" i="9"/>
  <c r="DG36" i="9"/>
  <c r="DG37" i="9"/>
  <c r="DG38" i="9"/>
  <c r="DG39" i="9"/>
  <c r="DG40" i="9"/>
  <c r="DG41" i="9"/>
  <c r="DG42" i="9"/>
  <c r="DG43" i="9"/>
  <c r="DG44" i="9"/>
  <c r="DG45" i="9"/>
  <c r="DG46" i="9"/>
  <c r="DG47" i="9"/>
  <c r="DG48" i="9"/>
  <c r="DG49" i="9"/>
  <c r="DG50" i="9"/>
  <c r="DG51" i="9"/>
  <c r="DG52" i="9"/>
  <c r="DG53" i="9"/>
  <c r="DG54" i="9"/>
  <c r="DG55" i="9"/>
  <c r="DG56" i="9"/>
  <c r="DG57" i="9"/>
  <c r="DG58" i="9"/>
  <c r="DF5" i="9"/>
  <c r="DF6" i="9"/>
  <c r="DF7" i="9"/>
  <c r="DF8" i="9"/>
  <c r="DF9" i="9"/>
  <c r="DF10" i="9"/>
  <c r="DF11" i="9"/>
  <c r="DF12" i="9"/>
  <c r="DF13" i="9"/>
  <c r="DF14" i="9"/>
  <c r="DF15" i="9"/>
  <c r="DF16" i="9"/>
  <c r="DF17" i="9"/>
  <c r="DF18" i="9"/>
  <c r="DF19" i="9"/>
  <c r="DF20" i="9"/>
  <c r="DF21" i="9"/>
  <c r="DF22" i="9"/>
  <c r="DF23" i="9"/>
  <c r="DF24" i="9"/>
  <c r="DF25" i="9"/>
  <c r="DF26" i="9"/>
  <c r="DF27" i="9"/>
  <c r="DF28" i="9"/>
  <c r="DF29" i="9"/>
  <c r="DF30" i="9"/>
  <c r="DF31" i="9"/>
  <c r="DF32" i="9"/>
  <c r="DF33" i="9"/>
  <c r="DF34" i="9"/>
  <c r="DF35" i="9"/>
  <c r="DF36" i="9"/>
  <c r="DF37" i="9"/>
  <c r="DF38" i="9"/>
  <c r="DF39" i="9"/>
  <c r="DF40" i="9"/>
  <c r="DF41" i="9"/>
  <c r="DF42" i="9"/>
  <c r="DF43" i="9"/>
  <c r="DF44" i="9"/>
  <c r="DF45" i="9"/>
  <c r="DF46" i="9"/>
  <c r="DF47" i="9"/>
  <c r="DF48" i="9"/>
  <c r="DF49" i="9"/>
  <c r="DF50" i="9"/>
  <c r="DF51" i="9"/>
  <c r="DF52" i="9"/>
  <c r="DF53" i="9"/>
  <c r="DF54" i="9"/>
  <c r="DF55" i="9"/>
  <c r="DF56" i="9"/>
  <c r="DF57" i="9"/>
  <c r="DF58" i="9"/>
  <c r="DE5" i="9"/>
  <c r="DE6" i="9"/>
  <c r="DE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D5" i="9"/>
  <c r="DD6" i="9"/>
  <c r="DD7" i="9"/>
  <c r="DD8" i="9"/>
  <c r="DD9" i="9"/>
  <c r="DD10" i="9"/>
  <c r="DD11" i="9"/>
  <c r="DD12" i="9"/>
  <c r="DD13" i="9"/>
  <c r="DD14" i="9"/>
  <c r="DD15" i="9"/>
  <c r="DD16" i="9"/>
  <c r="DD17" i="9"/>
  <c r="DD18" i="9"/>
  <c r="DD19" i="9"/>
  <c r="DD20" i="9"/>
  <c r="DD21" i="9"/>
  <c r="DD22" i="9"/>
  <c r="DD23" i="9"/>
  <c r="DD24" i="9"/>
  <c r="DD25" i="9"/>
  <c r="DD26" i="9"/>
  <c r="DD27" i="9"/>
  <c r="DD28" i="9"/>
  <c r="DD29" i="9"/>
  <c r="DD30" i="9"/>
  <c r="DD31" i="9"/>
  <c r="DD32" i="9"/>
  <c r="DD33" i="9"/>
  <c r="DD34" i="9"/>
  <c r="DD35" i="9"/>
  <c r="DD36" i="9"/>
  <c r="DD37" i="9"/>
  <c r="DD38" i="9"/>
  <c r="DD39" i="9"/>
  <c r="DD40" i="9"/>
  <c r="DD41" i="9"/>
  <c r="DD42" i="9"/>
  <c r="DD43" i="9"/>
  <c r="DD44" i="9"/>
  <c r="DD45" i="9"/>
  <c r="DD46" i="9"/>
  <c r="DD47" i="9"/>
  <c r="DD48" i="9"/>
  <c r="DD49" i="9"/>
  <c r="DD50" i="9"/>
  <c r="DD51" i="9"/>
  <c r="DD52" i="9"/>
  <c r="DD53" i="9"/>
  <c r="DD54" i="9"/>
  <c r="DD55" i="9"/>
  <c r="DD56" i="9"/>
  <c r="DD57" i="9"/>
  <c r="DD58" i="9"/>
  <c r="DG4" i="9"/>
  <c r="DE4" i="9"/>
  <c r="DF4" i="9"/>
  <c r="DD4" i="9"/>
  <c r="AK10" i="4"/>
  <c r="AL10" i="4"/>
  <c r="AK10" i="2"/>
  <c r="AL10" i="2"/>
  <c r="AK10" i="1"/>
  <c r="AK39" i="7"/>
  <c r="AL39" i="7"/>
  <c r="AK38" i="7"/>
  <c r="AL38" i="7"/>
  <c r="AK35" i="7"/>
  <c r="AL35" i="7"/>
  <c r="DI35" i="7" s="1"/>
  <c r="AK10" i="6"/>
  <c r="AL10" i="6"/>
  <c r="AX10" i="6"/>
  <c r="AL19" i="5"/>
  <c r="AM19" i="5"/>
  <c r="AK59" i="9"/>
  <c r="DG63" i="9" l="1"/>
  <c r="DG65" i="9" s="1"/>
  <c r="DF60" i="9"/>
  <c r="DG62" i="9"/>
  <c r="DG64" i="9" s="1"/>
  <c r="DD60" i="9"/>
  <c r="DE60" i="9"/>
  <c r="DG60" i="9"/>
  <c r="DE62" i="9"/>
  <c r="DE64" i="9" s="1"/>
  <c r="DE63" i="9"/>
  <c r="DE65" i="9" s="1"/>
  <c r="DG10" i="6"/>
  <c r="DG10" i="4"/>
  <c r="DG10" i="2"/>
  <c r="DH10" i="1"/>
  <c r="DG38" i="7"/>
  <c r="DG39" i="7"/>
  <c r="DG59" i="9"/>
  <c r="DD5" i="1"/>
  <c r="DD6" i="1"/>
  <c r="DD7" i="1"/>
  <c r="DD8" i="1"/>
  <c r="DD9" i="1"/>
  <c r="DC5" i="1"/>
  <c r="DC6" i="1"/>
  <c r="DC7" i="1"/>
  <c r="DC8" i="1"/>
  <c r="DC9" i="1"/>
  <c r="DB5" i="1"/>
  <c r="DB6" i="1"/>
  <c r="DB7" i="1"/>
  <c r="DB8" i="1"/>
  <c r="DB9" i="1"/>
  <c r="DA5" i="1"/>
  <c r="DA6" i="1"/>
  <c r="DA7" i="1"/>
  <c r="DA8" i="1"/>
  <c r="DA9" i="1"/>
  <c r="CZ5" i="1"/>
  <c r="CZ6" i="1"/>
  <c r="CZ7" i="1"/>
  <c r="CZ8" i="1"/>
  <c r="CZ9" i="1"/>
  <c r="CY5" i="1"/>
  <c r="CY6" i="1"/>
  <c r="CY7" i="1"/>
  <c r="CY8" i="1"/>
  <c r="CY9" i="1"/>
  <c r="CX5" i="1"/>
  <c r="CX6" i="1"/>
  <c r="CX7" i="1"/>
  <c r="CX8" i="1"/>
  <c r="CX9" i="1"/>
  <c r="CW5" i="1"/>
  <c r="CW6" i="1"/>
  <c r="CW7" i="1"/>
  <c r="CW8" i="1"/>
  <c r="CW9" i="1"/>
  <c r="CV5" i="1"/>
  <c r="CV6" i="1"/>
  <c r="CV7" i="1"/>
  <c r="CV8" i="1"/>
  <c r="CV9" i="1"/>
  <c r="CU5" i="1"/>
  <c r="CU6" i="1"/>
  <c r="CU7" i="1"/>
  <c r="CU8" i="1"/>
  <c r="CU9" i="1"/>
  <c r="DD4" i="1"/>
  <c r="DC4" i="1"/>
  <c r="DB4" i="1"/>
  <c r="DA4" i="1"/>
  <c r="CZ4" i="1"/>
  <c r="CY4" i="1"/>
  <c r="CX4" i="1"/>
  <c r="CW4" i="1"/>
  <c r="CV4" i="1"/>
  <c r="CU4" i="1"/>
  <c r="DC5" i="7"/>
  <c r="DC6" i="7"/>
  <c r="DC7" i="7"/>
  <c r="DC8" i="7"/>
  <c r="DC9" i="7"/>
  <c r="DC10" i="7"/>
  <c r="DC11" i="7"/>
  <c r="DC12" i="7"/>
  <c r="DC13" i="7"/>
  <c r="DC14" i="7"/>
  <c r="DC15" i="7"/>
  <c r="DC16" i="7"/>
  <c r="DC17" i="7"/>
  <c r="DC18" i="7"/>
  <c r="DC19" i="7"/>
  <c r="DC20" i="7"/>
  <c r="DC21" i="7"/>
  <c r="DC22" i="7"/>
  <c r="DC23" i="7"/>
  <c r="DC24" i="7"/>
  <c r="DC25" i="7"/>
  <c r="DC26" i="7"/>
  <c r="DC27" i="7"/>
  <c r="DC28" i="7"/>
  <c r="DC29" i="7"/>
  <c r="DC30" i="7"/>
  <c r="DC31" i="7"/>
  <c r="DC32" i="7"/>
  <c r="DC33" i="7"/>
  <c r="DC34" i="7"/>
  <c r="DB5" i="7"/>
  <c r="DB6" i="7"/>
  <c r="DB7" i="7"/>
  <c r="DB8" i="7"/>
  <c r="DB9" i="7"/>
  <c r="DB10" i="7"/>
  <c r="DB11" i="7"/>
  <c r="DB12" i="7"/>
  <c r="DB13" i="7"/>
  <c r="DB14" i="7"/>
  <c r="DB15" i="7"/>
  <c r="DB16" i="7"/>
  <c r="DB17" i="7"/>
  <c r="DB18" i="7"/>
  <c r="DB19" i="7"/>
  <c r="DB20" i="7"/>
  <c r="DB21" i="7"/>
  <c r="DB22" i="7"/>
  <c r="DB23" i="7"/>
  <c r="DB24" i="7"/>
  <c r="DB25" i="7"/>
  <c r="DB26" i="7"/>
  <c r="DB27" i="7"/>
  <c r="DB28" i="7"/>
  <c r="DB29" i="7"/>
  <c r="DB30" i="7"/>
  <c r="DB31" i="7"/>
  <c r="DB32" i="7"/>
  <c r="DB33" i="7"/>
  <c r="DB34" i="7"/>
  <c r="DA5" i="7"/>
  <c r="DA6" i="7"/>
  <c r="DA7" i="7"/>
  <c r="DA8" i="7"/>
  <c r="DA9" i="7"/>
  <c r="DA10" i="7"/>
  <c r="DA11" i="7"/>
  <c r="DA12" i="7"/>
  <c r="DA13" i="7"/>
  <c r="DA14" i="7"/>
  <c r="DA15" i="7"/>
  <c r="DA16" i="7"/>
  <c r="DA17" i="7"/>
  <c r="DA18" i="7"/>
  <c r="DA19" i="7"/>
  <c r="DA20" i="7"/>
  <c r="DA21" i="7"/>
  <c r="DA22" i="7"/>
  <c r="DA23" i="7"/>
  <c r="DA24" i="7"/>
  <c r="DA25" i="7"/>
  <c r="DA26" i="7"/>
  <c r="DA27" i="7"/>
  <c r="DA28" i="7"/>
  <c r="DA29" i="7"/>
  <c r="DA30" i="7"/>
  <c r="DA31" i="7"/>
  <c r="DA32" i="7"/>
  <c r="DA33" i="7"/>
  <c r="DA34" i="7"/>
  <c r="CZ5" i="7"/>
  <c r="CZ6" i="7"/>
  <c r="CZ7" i="7"/>
  <c r="CZ8" i="7"/>
  <c r="CZ9" i="7"/>
  <c r="CZ10" i="7"/>
  <c r="CZ11" i="7"/>
  <c r="CZ12" i="7"/>
  <c r="CZ13" i="7"/>
  <c r="CZ14" i="7"/>
  <c r="CZ15" i="7"/>
  <c r="CZ16" i="7"/>
  <c r="CZ17" i="7"/>
  <c r="CZ18" i="7"/>
  <c r="CZ19" i="7"/>
  <c r="CZ20" i="7"/>
  <c r="CZ21" i="7"/>
  <c r="CZ22" i="7"/>
  <c r="CZ23" i="7"/>
  <c r="CZ24" i="7"/>
  <c r="CZ25" i="7"/>
  <c r="CZ26" i="7"/>
  <c r="CZ27" i="7"/>
  <c r="CZ28" i="7"/>
  <c r="CZ29" i="7"/>
  <c r="CZ30" i="7"/>
  <c r="CZ31" i="7"/>
  <c r="CZ32" i="7"/>
  <c r="CZ33" i="7"/>
  <c r="CZ34" i="7"/>
  <c r="CY5" i="7"/>
  <c r="CY6" i="7"/>
  <c r="CY7" i="7"/>
  <c r="CY8" i="7"/>
  <c r="CY9" i="7"/>
  <c r="CY10" i="7"/>
  <c r="CY11" i="7"/>
  <c r="CY12" i="7"/>
  <c r="CY13" i="7"/>
  <c r="CY14" i="7"/>
  <c r="CY15" i="7"/>
  <c r="CY16" i="7"/>
  <c r="CY17" i="7"/>
  <c r="CY18" i="7"/>
  <c r="CY19" i="7"/>
  <c r="CY20" i="7"/>
  <c r="CY21" i="7"/>
  <c r="CY22" i="7"/>
  <c r="CY23" i="7"/>
  <c r="CY24" i="7"/>
  <c r="CY25" i="7"/>
  <c r="CY26" i="7"/>
  <c r="CY27" i="7"/>
  <c r="CY28" i="7"/>
  <c r="CY29" i="7"/>
  <c r="CY30" i="7"/>
  <c r="CY31" i="7"/>
  <c r="CY32" i="7"/>
  <c r="CY33" i="7"/>
  <c r="CY34" i="7"/>
  <c r="CX5" i="7"/>
  <c r="CX6" i="7"/>
  <c r="CX7" i="7"/>
  <c r="CX8" i="7"/>
  <c r="CX9" i="7"/>
  <c r="CX10" i="7"/>
  <c r="CX11" i="7"/>
  <c r="CX12" i="7"/>
  <c r="CX13" i="7"/>
  <c r="CX14" i="7"/>
  <c r="CX15" i="7"/>
  <c r="CX16" i="7"/>
  <c r="CX17" i="7"/>
  <c r="CX18" i="7"/>
  <c r="CX19" i="7"/>
  <c r="CX20" i="7"/>
  <c r="CX21" i="7"/>
  <c r="CX22" i="7"/>
  <c r="CX23" i="7"/>
  <c r="CX24" i="7"/>
  <c r="CX25" i="7"/>
  <c r="CX26" i="7"/>
  <c r="CX27" i="7"/>
  <c r="CX28" i="7"/>
  <c r="CX29" i="7"/>
  <c r="CX30" i="7"/>
  <c r="CX31" i="7"/>
  <c r="CX32" i="7"/>
  <c r="CX33" i="7"/>
  <c r="CX34" i="7"/>
  <c r="CW5" i="7"/>
  <c r="CW6" i="7"/>
  <c r="CW7" i="7"/>
  <c r="CW8" i="7"/>
  <c r="CW9" i="7"/>
  <c r="CW10" i="7"/>
  <c r="CW11" i="7"/>
  <c r="CW12" i="7"/>
  <c r="CW13" i="7"/>
  <c r="CW14" i="7"/>
  <c r="CW15" i="7"/>
  <c r="CW16" i="7"/>
  <c r="CW17" i="7"/>
  <c r="CW18" i="7"/>
  <c r="CW19" i="7"/>
  <c r="CW20" i="7"/>
  <c r="CW21" i="7"/>
  <c r="CW22" i="7"/>
  <c r="CW23" i="7"/>
  <c r="CW24" i="7"/>
  <c r="CW25" i="7"/>
  <c r="CW26" i="7"/>
  <c r="CW27" i="7"/>
  <c r="CW28" i="7"/>
  <c r="CW29" i="7"/>
  <c r="CW30" i="7"/>
  <c r="CW31" i="7"/>
  <c r="CW32" i="7"/>
  <c r="CW33" i="7"/>
  <c r="CW34" i="7"/>
  <c r="CV5" i="7"/>
  <c r="CV6" i="7"/>
  <c r="CV7" i="7"/>
  <c r="CV8" i="7"/>
  <c r="CV9" i="7"/>
  <c r="CV10" i="7"/>
  <c r="CV11" i="7"/>
  <c r="CV12" i="7"/>
  <c r="CV13" i="7"/>
  <c r="CV14" i="7"/>
  <c r="CV15" i="7"/>
  <c r="CV16" i="7"/>
  <c r="CV17" i="7"/>
  <c r="CV18" i="7"/>
  <c r="CV19" i="7"/>
  <c r="CV20" i="7"/>
  <c r="CV21" i="7"/>
  <c r="CV22" i="7"/>
  <c r="CV23" i="7"/>
  <c r="CV24" i="7"/>
  <c r="CV25" i="7"/>
  <c r="CV26" i="7"/>
  <c r="CV27" i="7"/>
  <c r="CV28" i="7"/>
  <c r="CV29" i="7"/>
  <c r="CV30" i="7"/>
  <c r="CV31" i="7"/>
  <c r="CV32" i="7"/>
  <c r="CV33" i="7"/>
  <c r="CV34" i="7"/>
  <c r="CU5" i="7"/>
  <c r="CU6" i="7"/>
  <c r="CU7" i="7"/>
  <c r="CU8" i="7"/>
  <c r="CU9" i="7"/>
  <c r="CU10" i="7"/>
  <c r="CU11" i="7"/>
  <c r="CU12" i="7"/>
  <c r="CU13" i="7"/>
  <c r="CU14" i="7"/>
  <c r="CU15" i="7"/>
  <c r="CU16" i="7"/>
  <c r="CU17" i="7"/>
  <c r="CU18" i="7"/>
  <c r="CU19" i="7"/>
  <c r="CU20" i="7"/>
  <c r="CU21" i="7"/>
  <c r="CU22" i="7"/>
  <c r="CU23" i="7"/>
  <c r="CU24" i="7"/>
  <c r="CU25" i="7"/>
  <c r="CU26" i="7"/>
  <c r="CU27" i="7"/>
  <c r="CU28" i="7"/>
  <c r="CU29" i="7"/>
  <c r="CU30" i="7"/>
  <c r="CU31" i="7"/>
  <c r="CU32" i="7"/>
  <c r="CU33" i="7"/>
  <c r="CU34" i="7"/>
  <c r="CT5" i="7"/>
  <c r="CT6" i="7"/>
  <c r="CT7" i="7"/>
  <c r="CT8" i="7"/>
  <c r="CT9" i="7"/>
  <c r="CT10" i="7"/>
  <c r="CT11" i="7"/>
  <c r="CT12" i="7"/>
  <c r="CT13" i="7"/>
  <c r="CT14" i="7"/>
  <c r="CT15" i="7"/>
  <c r="CT16" i="7"/>
  <c r="CT17" i="7"/>
  <c r="CT18" i="7"/>
  <c r="CT19" i="7"/>
  <c r="CT20" i="7"/>
  <c r="CT21" i="7"/>
  <c r="CT22" i="7"/>
  <c r="CT23" i="7"/>
  <c r="CT24" i="7"/>
  <c r="CT25" i="7"/>
  <c r="CT26" i="7"/>
  <c r="CT27" i="7"/>
  <c r="CT28" i="7"/>
  <c r="CT29" i="7"/>
  <c r="CT30" i="7"/>
  <c r="CT31" i="7"/>
  <c r="CT32" i="7"/>
  <c r="CT33" i="7"/>
  <c r="CT34" i="7"/>
  <c r="DC4" i="7"/>
  <c r="DB4" i="7"/>
  <c r="DA4" i="7"/>
  <c r="CZ4" i="7"/>
  <c r="CY4" i="7"/>
  <c r="CX4" i="7"/>
  <c r="CW4" i="7"/>
  <c r="CV4" i="7"/>
  <c r="CU4" i="7"/>
  <c r="CT4" i="7"/>
  <c r="AF39" i="7"/>
  <c r="AG39" i="7"/>
  <c r="CW39" i="7" s="1"/>
  <c r="AH39" i="7"/>
  <c r="AI39" i="7"/>
  <c r="AJ39" i="7"/>
  <c r="AF38" i="7"/>
  <c r="AG38" i="7"/>
  <c r="AH38" i="7"/>
  <c r="AI38" i="7"/>
  <c r="AJ38" i="7"/>
  <c r="DC38" i="7" s="1"/>
  <c r="AF35" i="7"/>
  <c r="AG35" i="7"/>
  <c r="AH35" i="7"/>
  <c r="AI35" i="7"/>
  <c r="AJ35" i="7"/>
  <c r="AF10" i="1"/>
  <c r="AG10" i="1"/>
  <c r="CX10" i="1" s="1"/>
  <c r="AH10" i="1"/>
  <c r="AI10" i="1"/>
  <c r="DB10" i="1" s="1"/>
  <c r="AJ10" i="1"/>
  <c r="AF10" i="2"/>
  <c r="AG10" i="2"/>
  <c r="AH10" i="2"/>
  <c r="AI10" i="2"/>
  <c r="AJ10" i="2"/>
  <c r="AF10" i="3"/>
  <c r="AG10" i="3"/>
  <c r="AH10" i="3"/>
  <c r="AI10" i="3"/>
  <c r="AJ10" i="3"/>
  <c r="AF10" i="4"/>
  <c r="AG10" i="4"/>
  <c r="AH10" i="4"/>
  <c r="AI10" i="4"/>
  <c r="AJ10" i="4"/>
  <c r="DC5" i="6"/>
  <c r="DC6" i="6"/>
  <c r="DC7" i="6"/>
  <c r="DC8" i="6"/>
  <c r="DC9" i="6"/>
  <c r="DB5" i="6"/>
  <c r="DB6" i="6"/>
  <c r="DB7" i="6"/>
  <c r="DB8" i="6"/>
  <c r="DB9" i="6"/>
  <c r="DC4" i="6"/>
  <c r="DA5" i="6"/>
  <c r="DA6" i="6"/>
  <c r="DA7" i="6"/>
  <c r="DA8" i="6"/>
  <c r="DA9" i="6"/>
  <c r="CZ5" i="6"/>
  <c r="CZ6" i="6"/>
  <c r="CZ7" i="6"/>
  <c r="CZ8" i="6"/>
  <c r="CZ9" i="6"/>
  <c r="CY5" i="6"/>
  <c r="CY6" i="6"/>
  <c r="CY7" i="6"/>
  <c r="CY8" i="6"/>
  <c r="CY9" i="6"/>
  <c r="CX5" i="6"/>
  <c r="CX6" i="6"/>
  <c r="CX7" i="6"/>
  <c r="CX8" i="6"/>
  <c r="CX9" i="6"/>
  <c r="CW5" i="6"/>
  <c r="CW6" i="6"/>
  <c r="CW7" i="6"/>
  <c r="CW8" i="6"/>
  <c r="CW9" i="6"/>
  <c r="CV5" i="6"/>
  <c r="CV6" i="6"/>
  <c r="CV7" i="6"/>
  <c r="CV8" i="6"/>
  <c r="CV9" i="6"/>
  <c r="CU5" i="6"/>
  <c r="CU6" i="6"/>
  <c r="CU7" i="6"/>
  <c r="CU8" i="6"/>
  <c r="CU9" i="6"/>
  <c r="CT5" i="6"/>
  <c r="CT6" i="6"/>
  <c r="CT7" i="6"/>
  <c r="CT8" i="6"/>
  <c r="CT9" i="6"/>
  <c r="DB4" i="6"/>
  <c r="DA4" i="6"/>
  <c r="CZ4" i="6"/>
  <c r="DC5" i="9"/>
  <c r="DC6" i="9"/>
  <c r="DC7" i="9"/>
  <c r="DC8" i="9"/>
  <c r="DC9" i="9"/>
  <c r="DC10" i="9"/>
  <c r="DC11" i="9"/>
  <c r="DC12" i="9"/>
  <c r="DC13" i="9"/>
  <c r="DC14" i="9"/>
  <c r="DC15" i="9"/>
  <c r="DC16" i="9"/>
  <c r="DC17" i="9"/>
  <c r="DC18" i="9"/>
  <c r="DC19" i="9"/>
  <c r="DC20" i="9"/>
  <c r="DC21" i="9"/>
  <c r="DC22" i="9"/>
  <c r="DC23" i="9"/>
  <c r="DC24" i="9"/>
  <c r="DC25" i="9"/>
  <c r="DC26" i="9"/>
  <c r="DC27" i="9"/>
  <c r="DC28" i="9"/>
  <c r="DC29" i="9"/>
  <c r="DC30" i="9"/>
  <c r="DC31" i="9"/>
  <c r="DC32" i="9"/>
  <c r="DC33" i="9"/>
  <c r="DC34" i="9"/>
  <c r="DC35" i="9"/>
  <c r="DC36" i="9"/>
  <c r="DC37" i="9"/>
  <c r="DC38" i="9"/>
  <c r="DC39" i="9"/>
  <c r="DC40" i="9"/>
  <c r="DC41" i="9"/>
  <c r="DC42" i="9"/>
  <c r="DC43" i="9"/>
  <c r="DC44" i="9"/>
  <c r="DC45" i="9"/>
  <c r="DC46" i="9"/>
  <c r="DC47" i="9"/>
  <c r="DC48" i="9"/>
  <c r="DC49" i="9"/>
  <c r="DC50" i="9"/>
  <c r="DC51" i="9"/>
  <c r="DC52" i="9"/>
  <c r="DC53" i="9"/>
  <c r="DC54" i="9"/>
  <c r="DC55" i="9"/>
  <c r="DC56" i="9"/>
  <c r="DC57" i="9"/>
  <c r="DC58" i="9"/>
  <c r="DB5" i="9"/>
  <c r="DB6" i="9"/>
  <c r="DB7" i="9"/>
  <c r="DB8" i="9"/>
  <c r="DB9" i="9"/>
  <c r="DB10" i="9"/>
  <c r="DB11" i="9"/>
  <c r="DB12" i="9"/>
  <c r="DB13" i="9"/>
  <c r="DB14" i="9"/>
  <c r="DB15" i="9"/>
  <c r="DB16" i="9"/>
  <c r="DB17" i="9"/>
  <c r="DB18" i="9"/>
  <c r="DB19" i="9"/>
  <c r="DB20" i="9"/>
  <c r="DB21" i="9"/>
  <c r="DB22" i="9"/>
  <c r="DB23" i="9"/>
  <c r="DB24" i="9"/>
  <c r="DB25" i="9"/>
  <c r="DB26" i="9"/>
  <c r="DB27" i="9"/>
  <c r="DB28" i="9"/>
  <c r="DB29" i="9"/>
  <c r="DB30" i="9"/>
  <c r="DB31" i="9"/>
  <c r="DB32" i="9"/>
  <c r="DB33" i="9"/>
  <c r="DB34" i="9"/>
  <c r="DB35" i="9"/>
  <c r="DB36" i="9"/>
  <c r="DB37" i="9"/>
  <c r="DB38" i="9"/>
  <c r="DB39" i="9"/>
  <c r="DB40" i="9"/>
  <c r="DB41" i="9"/>
  <c r="DB42" i="9"/>
  <c r="DB43" i="9"/>
  <c r="DB44" i="9"/>
  <c r="DB45" i="9"/>
  <c r="DB46" i="9"/>
  <c r="DB47" i="9"/>
  <c r="DB48" i="9"/>
  <c r="DB49" i="9"/>
  <c r="DB50" i="9"/>
  <c r="DB51" i="9"/>
  <c r="DB52" i="9"/>
  <c r="DB53" i="9"/>
  <c r="DB54" i="9"/>
  <c r="DB55" i="9"/>
  <c r="DB56" i="9"/>
  <c r="DB57" i="9"/>
  <c r="DB58" i="9"/>
  <c r="DA5" i="9"/>
  <c r="DA6" i="9"/>
  <c r="DA7" i="9"/>
  <c r="DA8" i="9"/>
  <c r="DA9" i="9"/>
  <c r="DA10" i="9"/>
  <c r="DA11" i="9"/>
  <c r="DA12" i="9"/>
  <c r="DA13" i="9"/>
  <c r="DA14" i="9"/>
  <c r="DA15" i="9"/>
  <c r="DA16" i="9"/>
  <c r="DA17" i="9"/>
  <c r="DA18" i="9"/>
  <c r="DA19" i="9"/>
  <c r="DA20" i="9"/>
  <c r="DA21" i="9"/>
  <c r="DA22" i="9"/>
  <c r="DA23" i="9"/>
  <c r="DA24" i="9"/>
  <c r="DA25" i="9"/>
  <c r="DA26" i="9"/>
  <c r="DA27" i="9"/>
  <c r="DA28" i="9"/>
  <c r="DA29" i="9"/>
  <c r="DA30" i="9"/>
  <c r="DA31" i="9"/>
  <c r="DA32" i="9"/>
  <c r="DA33" i="9"/>
  <c r="DA34" i="9"/>
  <c r="DA35" i="9"/>
  <c r="DA36" i="9"/>
  <c r="DA37" i="9"/>
  <c r="DA38" i="9"/>
  <c r="DA39" i="9"/>
  <c r="DA40" i="9"/>
  <c r="DA41" i="9"/>
  <c r="DA42" i="9"/>
  <c r="DA43" i="9"/>
  <c r="DA44" i="9"/>
  <c r="DA45" i="9"/>
  <c r="DA46" i="9"/>
  <c r="DA47" i="9"/>
  <c r="DA48" i="9"/>
  <c r="DA49" i="9"/>
  <c r="DA50" i="9"/>
  <c r="DA51" i="9"/>
  <c r="DA52" i="9"/>
  <c r="DA53" i="9"/>
  <c r="DA54" i="9"/>
  <c r="DA55" i="9"/>
  <c r="DA56" i="9"/>
  <c r="DA57" i="9"/>
  <c r="DA58" i="9"/>
  <c r="CZ5" i="9"/>
  <c r="CZ6" i="9"/>
  <c r="CZ7" i="9"/>
  <c r="CZ8" i="9"/>
  <c r="CZ9" i="9"/>
  <c r="CZ10" i="9"/>
  <c r="CZ11" i="9"/>
  <c r="CZ12" i="9"/>
  <c r="CZ13" i="9"/>
  <c r="CZ14" i="9"/>
  <c r="CZ15" i="9"/>
  <c r="CZ16" i="9"/>
  <c r="CZ17" i="9"/>
  <c r="CZ18" i="9"/>
  <c r="CZ19" i="9"/>
  <c r="CZ20" i="9"/>
  <c r="CZ21" i="9"/>
  <c r="CZ22" i="9"/>
  <c r="CZ23" i="9"/>
  <c r="CZ24" i="9"/>
  <c r="CZ25" i="9"/>
  <c r="CZ26" i="9"/>
  <c r="CZ27" i="9"/>
  <c r="CZ28" i="9"/>
  <c r="CZ29" i="9"/>
  <c r="CZ30" i="9"/>
  <c r="CZ31" i="9"/>
  <c r="CZ32" i="9"/>
  <c r="CZ33" i="9"/>
  <c r="CZ34" i="9"/>
  <c r="CZ35" i="9"/>
  <c r="CZ36" i="9"/>
  <c r="CZ37" i="9"/>
  <c r="CZ38" i="9"/>
  <c r="CZ39" i="9"/>
  <c r="CZ40" i="9"/>
  <c r="CZ41" i="9"/>
  <c r="CZ42" i="9"/>
  <c r="CZ43" i="9"/>
  <c r="CZ44" i="9"/>
  <c r="CZ45" i="9"/>
  <c r="CZ46" i="9"/>
  <c r="CZ47" i="9"/>
  <c r="CZ48" i="9"/>
  <c r="CZ49" i="9"/>
  <c r="CZ50" i="9"/>
  <c r="CZ51" i="9"/>
  <c r="CZ52" i="9"/>
  <c r="CZ53" i="9"/>
  <c r="CZ54" i="9"/>
  <c r="CZ55" i="9"/>
  <c r="CZ56" i="9"/>
  <c r="CZ57" i="9"/>
  <c r="CZ58" i="9"/>
  <c r="DD5" i="5"/>
  <c r="DD6" i="5"/>
  <c r="DD8" i="5"/>
  <c r="DD9" i="5"/>
  <c r="DD10" i="5"/>
  <c r="DD12" i="5"/>
  <c r="DD13" i="5"/>
  <c r="DD14" i="5"/>
  <c r="DD16" i="5"/>
  <c r="DD17" i="5"/>
  <c r="DD18" i="5"/>
  <c r="DC5" i="5"/>
  <c r="DC6" i="5"/>
  <c r="DC8" i="5"/>
  <c r="DC9" i="5"/>
  <c r="DC10" i="5"/>
  <c r="DC12" i="5"/>
  <c r="DC13" i="5"/>
  <c r="DC14" i="5"/>
  <c r="DC16" i="5"/>
  <c r="DC17" i="5"/>
  <c r="DC18" i="5"/>
  <c r="DB5" i="5"/>
  <c r="DB6" i="5"/>
  <c r="DB8" i="5"/>
  <c r="DB9" i="5"/>
  <c r="DB10" i="5"/>
  <c r="DB12" i="5"/>
  <c r="DB13" i="5"/>
  <c r="DB14" i="5"/>
  <c r="DB16" i="5"/>
  <c r="DB17" i="5"/>
  <c r="DB18" i="5"/>
  <c r="DA5" i="5"/>
  <c r="DA6" i="5"/>
  <c r="DA8" i="5"/>
  <c r="DA9" i="5"/>
  <c r="DA10" i="5"/>
  <c r="DA12" i="5"/>
  <c r="DA13" i="5"/>
  <c r="DA14" i="5"/>
  <c r="DA16" i="5"/>
  <c r="DA17" i="5"/>
  <c r="DA18" i="5"/>
  <c r="CZ5" i="5"/>
  <c r="CZ6" i="5"/>
  <c r="CZ8" i="5"/>
  <c r="CZ9" i="5"/>
  <c r="CZ10" i="5"/>
  <c r="CZ12" i="5"/>
  <c r="CZ13" i="5"/>
  <c r="CZ14" i="5"/>
  <c r="CZ16" i="5"/>
  <c r="CZ17" i="5"/>
  <c r="CZ18" i="5"/>
  <c r="CY5" i="5"/>
  <c r="CY6" i="5"/>
  <c r="CY8" i="5"/>
  <c r="CY9" i="5"/>
  <c r="CY10" i="5"/>
  <c r="CY12" i="5"/>
  <c r="CY13" i="5"/>
  <c r="CY14" i="5"/>
  <c r="CY16" i="5"/>
  <c r="CY17" i="5"/>
  <c r="CY18" i="5"/>
  <c r="CX5" i="5"/>
  <c r="CX6" i="5"/>
  <c r="CX8" i="5"/>
  <c r="CX9" i="5"/>
  <c r="CX10" i="5"/>
  <c r="CX12" i="5"/>
  <c r="CX13" i="5"/>
  <c r="CX14" i="5"/>
  <c r="CX16" i="5"/>
  <c r="CX17" i="5"/>
  <c r="CX18" i="5"/>
  <c r="CW5" i="5"/>
  <c r="CW6" i="5"/>
  <c r="CW8" i="5"/>
  <c r="CW9" i="5"/>
  <c r="CW10" i="5"/>
  <c r="CW12" i="5"/>
  <c r="CW13" i="5"/>
  <c r="CW14" i="5"/>
  <c r="CW16" i="5"/>
  <c r="CW17" i="5"/>
  <c r="CW18" i="5"/>
  <c r="CV5" i="5"/>
  <c r="CV6" i="5"/>
  <c r="CV8" i="5"/>
  <c r="CV9" i="5"/>
  <c r="CV10" i="5"/>
  <c r="CV12" i="5"/>
  <c r="CV13" i="5"/>
  <c r="CV14" i="5"/>
  <c r="CV16" i="5"/>
  <c r="CV17" i="5"/>
  <c r="CV18" i="5"/>
  <c r="CU8" i="5"/>
  <c r="CU9" i="5"/>
  <c r="CU10" i="5"/>
  <c r="CU12" i="5"/>
  <c r="CU13" i="5"/>
  <c r="CU14" i="5"/>
  <c r="CU16" i="5"/>
  <c r="CU17" i="5"/>
  <c r="CU18" i="5"/>
  <c r="CU5" i="5"/>
  <c r="CU6" i="5"/>
  <c r="DD4" i="5"/>
  <c r="DC4" i="5"/>
  <c r="DB4" i="5"/>
  <c r="DA4" i="5"/>
  <c r="CZ4" i="5"/>
  <c r="CY4" i="5"/>
  <c r="CX4" i="5"/>
  <c r="CW4" i="5"/>
  <c r="CV4" i="5"/>
  <c r="CU4" i="5"/>
  <c r="AJ19" i="5"/>
  <c r="AK19" i="5"/>
  <c r="DF19" i="5" s="1"/>
  <c r="AI10" i="6"/>
  <c r="AJ10" i="6"/>
  <c r="DE10" i="6" s="1"/>
  <c r="AI59" i="9"/>
  <c r="AJ59" i="9"/>
  <c r="CZ20" i="5" l="1"/>
  <c r="CW35" i="7"/>
  <c r="DC39" i="7"/>
  <c r="CY38" i="7"/>
  <c r="DD19" i="5"/>
  <c r="CV20" i="5"/>
  <c r="DC10" i="4"/>
  <c r="CY10" i="4"/>
  <c r="CW10" i="4"/>
  <c r="DA10" i="4"/>
  <c r="DE10" i="4"/>
  <c r="DA10" i="3"/>
  <c r="CY10" i="3"/>
  <c r="CW10" i="3"/>
  <c r="DC10" i="3"/>
  <c r="DE10" i="3"/>
  <c r="DC10" i="2"/>
  <c r="DE10" i="2"/>
  <c r="DA10" i="2"/>
  <c r="CY10" i="2"/>
  <c r="CW10" i="2"/>
  <c r="CV11" i="1"/>
  <c r="DD11" i="1"/>
  <c r="DD10" i="1"/>
  <c r="CY11" i="1"/>
  <c r="DA11" i="1"/>
  <c r="CZ11" i="1"/>
  <c r="DB11" i="1"/>
  <c r="CU11" i="1"/>
  <c r="DC11" i="1"/>
  <c r="CW11" i="1"/>
  <c r="DF10" i="1"/>
  <c r="CX11" i="1"/>
  <c r="DA35" i="7"/>
  <c r="DC35" i="7"/>
  <c r="CW38" i="7"/>
  <c r="DC36" i="7"/>
  <c r="CW36" i="7"/>
  <c r="DE35" i="7"/>
  <c r="DA39" i="7"/>
  <c r="CY36" i="7"/>
  <c r="DE39" i="7"/>
  <c r="DA38" i="7"/>
  <c r="DA36" i="7"/>
  <c r="DE38" i="7"/>
  <c r="DC59" i="9"/>
  <c r="DE59" i="9"/>
  <c r="DC10" i="6"/>
  <c r="DC20" i="5"/>
  <c r="CW20" i="5"/>
  <c r="DD20" i="5"/>
  <c r="DA20" i="5"/>
  <c r="CY20" i="5"/>
  <c r="CX20" i="5"/>
  <c r="DB20" i="5"/>
  <c r="CU20" i="5"/>
  <c r="CU36" i="7"/>
  <c r="CY39" i="7"/>
  <c r="CZ10" i="1"/>
  <c r="CY35" i="7"/>
  <c r="DC4" i="9"/>
  <c r="DA4" i="9"/>
  <c r="DB4" i="9"/>
  <c r="DB60" i="9" s="1"/>
  <c r="CZ4" i="9"/>
  <c r="CZ60" i="9" s="1"/>
  <c r="DA63" i="9" l="1"/>
  <c r="DA65" i="9" s="1"/>
  <c r="DA60" i="9"/>
  <c r="DA62" i="9"/>
  <c r="DA64" i="9" s="1"/>
  <c r="DC62" i="9"/>
  <c r="DC64" i="9" s="1"/>
  <c r="DC60" i="9"/>
  <c r="DC63" i="9"/>
  <c r="DC65" i="9" s="1"/>
  <c r="CY5" i="9"/>
  <c r="CY6" i="9"/>
  <c r="CY7" i="9"/>
  <c r="CY8" i="9"/>
  <c r="CY9" i="9"/>
  <c r="CY10" i="9"/>
  <c r="CY11" i="9"/>
  <c r="CY12" i="9"/>
  <c r="CY13" i="9"/>
  <c r="CY14" i="9"/>
  <c r="CY15" i="9"/>
  <c r="CY16" i="9"/>
  <c r="CY17" i="9"/>
  <c r="CY18" i="9"/>
  <c r="CY19" i="9"/>
  <c r="CY20" i="9"/>
  <c r="CY21" i="9"/>
  <c r="CY22" i="9"/>
  <c r="CY23" i="9"/>
  <c r="CY24" i="9"/>
  <c r="CY25" i="9"/>
  <c r="CY26" i="9"/>
  <c r="CY27" i="9"/>
  <c r="CY28" i="9"/>
  <c r="CY29" i="9"/>
  <c r="CY30" i="9"/>
  <c r="CY31" i="9"/>
  <c r="CY32" i="9"/>
  <c r="CY33" i="9"/>
  <c r="CY34" i="9"/>
  <c r="CY35" i="9"/>
  <c r="CY36" i="9"/>
  <c r="CY37" i="9"/>
  <c r="CY38" i="9"/>
  <c r="CY39" i="9"/>
  <c r="CY40" i="9"/>
  <c r="CY41" i="9"/>
  <c r="CY42" i="9"/>
  <c r="CY43" i="9"/>
  <c r="CY44" i="9"/>
  <c r="CY45" i="9"/>
  <c r="CY46" i="9"/>
  <c r="CY47" i="9"/>
  <c r="CY48" i="9"/>
  <c r="CY49" i="9"/>
  <c r="CY50" i="9"/>
  <c r="CY51" i="9"/>
  <c r="CY52" i="9"/>
  <c r="CY53" i="9"/>
  <c r="CY54" i="9"/>
  <c r="CY55" i="9"/>
  <c r="CY56" i="9"/>
  <c r="CY57" i="9"/>
  <c r="CY58" i="9"/>
  <c r="CX5" i="9"/>
  <c r="CX6" i="9"/>
  <c r="CX7" i="9"/>
  <c r="CX8" i="9"/>
  <c r="CX9" i="9"/>
  <c r="CX10" i="9"/>
  <c r="CX11" i="9"/>
  <c r="CX12" i="9"/>
  <c r="CX13" i="9"/>
  <c r="CX14" i="9"/>
  <c r="CX15" i="9"/>
  <c r="CX16" i="9"/>
  <c r="CX17" i="9"/>
  <c r="CX18" i="9"/>
  <c r="CX19" i="9"/>
  <c r="CX20" i="9"/>
  <c r="CX21" i="9"/>
  <c r="CX22" i="9"/>
  <c r="CX23" i="9"/>
  <c r="CX24" i="9"/>
  <c r="CX25" i="9"/>
  <c r="CX26" i="9"/>
  <c r="CX27" i="9"/>
  <c r="CX28" i="9"/>
  <c r="CX29" i="9"/>
  <c r="CX30" i="9"/>
  <c r="CX31" i="9"/>
  <c r="CX32" i="9"/>
  <c r="CX33" i="9"/>
  <c r="CX34" i="9"/>
  <c r="CX35" i="9"/>
  <c r="CX36" i="9"/>
  <c r="CX37" i="9"/>
  <c r="CX38" i="9"/>
  <c r="CX39" i="9"/>
  <c r="CX40" i="9"/>
  <c r="CX41" i="9"/>
  <c r="CX42" i="9"/>
  <c r="CX43" i="9"/>
  <c r="CX44" i="9"/>
  <c r="CX45" i="9"/>
  <c r="CX46" i="9"/>
  <c r="CX47" i="9"/>
  <c r="CX48" i="9"/>
  <c r="CX49" i="9"/>
  <c r="CX50" i="9"/>
  <c r="CX51" i="9"/>
  <c r="CX52" i="9"/>
  <c r="CX53" i="9"/>
  <c r="CX54" i="9"/>
  <c r="CX55" i="9"/>
  <c r="CX56" i="9"/>
  <c r="CX57" i="9"/>
  <c r="CX58" i="9"/>
  <c r="CW5" i="9"/>
  <c r="CW6" i="9"/>
  <c r="CW7" i="9"/>
  <c r="CW8" i="9"/>
  <c r="CW9" i="9"/>
  <c r="CW10" i="9"/>
  <c r="CW11" i="9"/>
  <c r="CW12" i="9"/>
  <c r="CW13" i="9"/>
  <c r="CW14" i="9"/>
  <c r="CW15" i="9"/>
  <c r="CW16" i="9"/>
  <c r="CW17" i="9"/>
  <c r="CW18" i="9"/>
  <c r="CW19" i="9"/>
  <c r="CW20" i="9"/>
  <c r="CW21" i="9"/>
  <c r="CW22" i="9"/>
  <c r="CW23" i="9"/>
  <c r="CW24" i="9"/>
  <c r="CW25" i="9"/>
  <c r="CW26" i="9"/>
  <c r="CW27" i="9"/>
  <c r="CW28" i="9"/>
  <c r="CW29" i="9"/>
  <c r="CW30" i="9"/>
  <c r="CW31" i="9"/>
  <c r="CW32" i="9"/>
  <c r="CW33" i="9"/>
  <c r="CW34" i="9"/>
  <c r="CW35" i="9"/>
  <c r="CW36" i="9"/>
  <c r="CW37" i="9"/>
  <c r="CW38" i="9"/>
  <c r="CW39" i="9"/>
  <c r="CW40" i="9"/>
  <c r="CW41" i="9"/>
  <c r="CW42" i="9"/>
  <c r="CW43" i="9"/>
  <c r="CW44" i="9"/>
  <c r="CW45" i="9"/>
  <c r="CW46" i="9"/>
  <c r="CW47" i="9"/>
  <c r="CW48" i="9"/>
  <c r="CW49" i="9"/>
  <c r="CW50" i="9"/>
  <c r="CW51" i="9"/>
  <c r="CW52" i="9"/>
  <c r="CW53" i="9"/>
  <c r="CW54" i="9"/>
  <c r="CW55" i="9"/>
  <c r="CW56" i="9"/>
  <c r="CW57" i="9"/>
  <c r="CW58" i="9"/>
  <c r="CV5" i="9"/>
  <c r="CV6" i="9"/>
  <c r="CV7" i="9"/>
  <c r="CV8" i="9"/>
  <c r="CV9" i="9"/>
  <c r="CV10" i="9"/>
  <c r="CV11" i="9"/>
  <c r="CV12" i="9"/>
  <c r="CV13" i="9"/>
  <c r="CV14" i="9"/>
  <c r="CV15" i="9"/>
  <c r="CV16" i="9"/>
  <c r="CV17" i="9"/>
  <c r="CV18" i="9"/>
  <c r="CV19" i="9"/>
  <c r="CV20" i="9"/>
  <c r="CV21" i="9"/>
  <c r="CV22" i="9"/>
  <c r="CV23" i="9"/>
  <c r="CV24" i="9"/>
  <c r="CV25" i="9"/>
  <c r="CV26" i="9"/>
  <c r="CV27" i="9"/>
  <c r="CV28" i="9"/>
  <c r="CV29" i="9"/>
  <c r="CV30" i="9"/>
  <c r="CV31" i="9"/>
  <c r="CV32" i="9"/>
  <c r="CV33" i="9"/>
  <c r="CV34" i="9"/>
  <c r="CV35" i="9"/>
  <c r="CV36" i="9"/>
  <c r="CV37" i="9"/>
  <c r="CV38" i="9"/>
  <c r="CV39" i="9"/>
  <c r="CV40" i="9"/>
  <c r="CV41" i="9"/>
  <c r="CV42" i="9"/>
  <c r="CV43" i="9"/>
  <c r="CV44" i="9"/>
  <c r="CV45" i="9"/>
  <c r="CV46" i="9"/>
  <c r="CV47" i="9"/>
  <c r="CV48" i="9"/>
  <c r="CV49" i="9"/>
  <c r="CV50" i="9"/>
  <c r="CV51" i="9"/>
  <c r="CV52" i="9"/>
  <c r="CV53" i="9"/>
  <c r="CV54" i="9"/>
  <c r="CV55" i="9"/>
  <c r="CV56" i="9"/>
  <c r="CV57" i="9"/>
  <c r="CV58" i="9"/>
  <c r="CU5" i="9"/>
  <c r="CU6" i="9"/>
  <c r="CU7" i="9"/>
  <c r="CU8" i="9"/>
  <c r="CU9" i="9"/>
  <c r="CU10" i="9"/>
  <c r="CU11" i="9"/>
  <c r="CU12" i="9"/>
  <c r="CU13" i="9"/>
  <c r="CU14" i="9"/>
  <c r="CU15" i="9"/>
  <c r="CU16" i="9"/>
  <c r="CU17" i="9"/>
  <c r="CU18" i="9"/>
  <c r="CU19" i="9"/>
  <c r="CU20" i="9"/>
  <c r="CU21" i="9"/>
  <c r="CU22" i="9"/>
  <c r="CU23" i="9"/>
  <c r="CU24" i="9"/>
  <c r="CU25" i="9"/>
  <c r="CU26" i="9"/>
  <c r="CU27" i="9"/>
  <c r="CU28" i="9"/>
  <c r="CU29" i="9"/>
  <c r="CU30" i="9"/>
  <c r="CU31" i="9"/>
  <c r="CU32" i="9"/>
  <c r="CU33" i="9"/>
  <c r="CU34" i="9"/>
  <c r="CU35" i="9"/>
  <c r="CU36" i="9"/>
  <c r="CU37" i="9"/>
  <c r="CU38" i="9"/>
  <c r="CU39" i="9"/>
  <c r="CU40" i="9"/>
  <c r="CU41" i="9"/>
  <c r="CU42" i="9"/>
  <c r="CU43" i="9"/>
  <c r="CU44" i="9"/>
  <c r="CU45" i="9"/>
  <c r="CU46" i="9"/>
  <c r="CU47" i="9"/>
  <c r="CU48" i="9"/>
  <c r="CU49" i="9"/>
  <c r="CU50" i="9"/>
  <c r="CU51" i="9"/>
  <c r="CU52" i="9"/>
  <c r="CU53" i="9"/>
  <c r="CU54" i="9"/>
  <c r="CU55" i="9"/>
  <c r="CU56" i="9"/>
  <c r="CU57" i="9"/>
  <c r="CU58" i="9"/>
  <c r="CT5" i="9"/>
  <c r="CT6" i="9"/>
  <c r="CT7" i="9"/>
  <c r="CT8" i="9"/>
  <c r="CT9" i="9"/>
  <c r="CT10" i="9"/>
  <c r="CT11" i="9"/>
  <c r="CT12" i="9"/>
  <c r="CT13" i="9"/>
  <c r="CT14" i="9"/>
  <c r="CT15" i="9"/>
  <c r="CT16" i="9"/>
  <c r="CT17" i="9"/>
  <c r="CT18" i="9"/>
  <c r="CT19" i="9"/>
  <c r="CT20" i="9"/>
  <c r="CT21" i="9"/>
  <c r="CT22" i="9"/>
  <c r="CT23" i="9"/>
  <c r="CT24" i="9"/>
  <c r="CT25" i="9"/>
  <c r="CT26" i="9"/>
  <c r="CT27" i="9"/>
  <c r="CT28" i="9"/>
  <c r="CT29" i="9"/>
  <c r="CT30" i="9"/>
  <c r="CT31" i="9"/>
  <c r="CT32" i="9"/>
  <c r="CT33" i="9"/>
  <c r="CT34" i="9"/>
  <c r="CT35" i="9"/>
  <c r="CT36" i="9"/>
  <c r="CT37" i="9"/>
  <c r="CT38" i="9"/>
  <c r="CT39" i="9"/>
  <c r="CT40" i="9"/>
  <c r="CT41" i="9"/>
  <c r="CT42" i="9"/>
  <c r="CT43" i="9"/>
  <c r="CT44" i="9"/>
  <c r="CT45" i="9"/>
  <c r="CT46" i="9"/>
  <c r="CT47" i="9"/>
  <c r="CT48" i="9"/>
  <c r="CT49" i="9"/>
  <c r="CT50" i="9"/>
  <c r="CT51" i="9"/>
  <c r="CT52" i="9"/>
  <c r="CT53" i="9"/>
  <c r="CT54" i="9"/>
  <c r="CT55" i="9"/>
  <c r="CT56" i="9"/>
  <c r="CT57" i="9"/>
  <c r="CT58" i="9"/>
  <c r="AF10" i="6"/>
  <c r="AG10" i="6"/>
  <c r="AH10" i="6"/>
  <c r="AG19" i="5"/>
  <c r="AH19" i="5"/>
  <c r="AI19" i="5"/>
  <c r="AF59" i="9"/>
  <c r="AG59" i="9"/>
  <c r="AH59" i="9"/>
  <c r="DA59" i="9" s="1"/>
  <c r="CY4" i="6"/>
  <c r="CX4" i="6"/>
  <c r="CW4" i="6"/>
  <c r="CV4" i="6"/>
  <c r="CU4" i="6"/>
  <c r="CT4" i="6"/>
  <c r="CY4" i="9"/>
  <c r="CX4" i="9"/>
  <c r="CW4" i="9"/>
  <c r="CV4" i="9"/>
  <c r="CU4" i="9"/>
  <c r="CT4" i="9"/>
  <c r="CO5" i="5"/>
  <c r="CP5" i="5"/>
  <c r="CQ5" i="5"/>
  <c r="CR5" i="5"/>
  <c r="CS5" i="5"/>
  <c r="CT5" i="5"/>
  <c r="CO6" i="5"/>
  <c r="CP6" i="5"/>
  <c r="CQ6" i="5"/>
  <c r="CR6" i="5"/>
  <c r="CS6" i="5"/>
  <c r="CT6" i="5"/>
  <c r="CO8" i="5"/>
  <c r="CP8" i="5"/>
  <c r="CQ8" i="5"/>
  <c r="CR8" i="5"/>
  <c r="CS8" i="5"/>
  <c r="CT8" i="5"/>
  <c r="CO9" i="5"/>
  <c r="CP9" i="5"/>
  <c r="CQ9" i="5"/>
  <c r="CR9" i="5"/>
  <c r="CS9" i="5"/>
  <c r="CT9" i="5"/>
  <c r="CO10" i="5"/>
  <c r="CP10" i="5"/>
  <c r="CQ10" i="5"/>
  <c r="CR10" i="5"/>
  <c r="CS10" i="5"/>
  <c r="CT10" i="5"/>
  <c r="CO12" i="5"/>
  <c r="CP12" i="5"/>
  <c r="CQ12" i="5"/>
  <c r="CR12" i="5"/>
  <c r="CS12" i="5"/>
  <c r="CT12" i="5"/>
  <c r="CO13" i="5"/>
  <c r="CP13" i="5"/>
  <c r="CQ13" i="5"/>
  <c r="CR13" i="5"/>
  <c r="CS13" i="5"/>
  <c r="CT13" i="5"/>
  <c r="CO14" i="5"/>
  <c r="CP14" i="5"/>
  <c r="CQ14" i="5"/>
  <c r="CR14" i="5"/>
  <c r="CS14" i="5"/>
  <c r="CT14" i="5"/>
  <c r="CO16" i="5"/>
  <c r="CP16" i="5"/>
  <c r="CQ16" i="5"/>
  <c r="CR16" i="5"/>
  <c r="CS16" i="5"/>
  <c r="CT16" i="5"/>
  <c r="CO17" i="5"/>
  <c r="CP17" i="5"/>
  <c r="CQ17" i="5"/>
  <c r="CR17" i="5"/>
  <c r="CS17" i="5"/>
  <c r="CT17" i="5"/>
  <c r="CO18" i="5"/>
  <c r="CP18" i="5"/>
  <c r="CQ18" i="5"/>
  <c r="CR18" i="5"/>
  <c r="CS18" i="5"/>
  <c r="CT18" i="5"/>
  <c r="CT4" i="5"/>
  <c r="CS4" i="5"/>
  <c r="CR4" i="5"/>
  <c r="CQ4" i="5"/>
  <c r="CP4" i="5"/>
  <c r="CO4" i="5"/>
  <c r="CN5" i="4"/>
  <c r="CO5" i="4"/>
  <c r="CP5" i="4"/>
  <c r="CQ5" i="4"/>
  <c r="CR5" i="4"/>
  <c r="CS5" i="4"/>
  <c r="CN6" i="4"/>
  <c r="CO6" i="4"/>
  <c r="CP6" i="4"/>
  <c r="CQ6" i="4"/>
  <c r="CR6" i="4"/>
  <c r="CS6" i="4"/>
  <c r="CN7" i="4"/>
  <c r="CO7" i="4"/>
  <c r="CP7" i="4"/>
  <c r="CQ7" i="4"/>
  <c r="CR7" i="4"/>
  <c r="CS7" i="4"/>
  <c r="CN8" i="4"/>
  <c r="CO8" i="4"/>
  <c r="CP8" i="4"/>
  <c r="CQ8" i="4"/>
  <c r="CR8" i="4"/>
  <c r="CS8" i="4"/>
  <c r="CN9" i="4"/>
  <c r="CO9" i="4"/>
  <c r="CP9" i="4"/>
  <c r="CQ9" i="4"/>
  <c r="CR9" i="4"/>
  <c r="CS9" i="4"/>
  <c r="CS4" i="4"/>
  <c r="CR4" i="4"/>
  <c r="CQ4" i="4"/>
  <c r="CP4" i="4"/>
  <c r="CO4" i="4"/>
  <c r="CN4" i="4"/>
  <c r="CN5" i="3"/>
  <c r="CO5" i="3"/>
  <c r="CP5" i="3"/>
  <c r="CQ5" i="3"/>
  <c r="CR5" i="3"/>
  <c r="CS5" i="3"/>
  <c r="CN6" i="3"/>
  <c r="CO6" i="3"/>
  <c r="CP6" i="3"/>
  <c r="CQ6" i="3"/>
  <c r="CR6" i="3"/>
  <c r="CS6" i="3"/>
  <c r="CN7" i="3"/>
  <c r="CO7" i="3"/>
  <c r="CP7" i="3"/>
  <c r="CQ7" i="3"/>
  <c r="CR7" i="3"/>
  <c r="CS7" i="3"/>
  <c r="CN8" i="3"/>
  <c r="CO8" i="3"/>
  <c r="CP8" i="3"/>
  <c r="CQ8" i="3"/>
  <c r="CR8" i="3"/>
  <c r="CS8" i="3"/>
  <c r="CN9" i="3"/>
  <c r="CO9" i="3"/>
  <c r="CP9" i="3"/>
  <c r="CQ9" i="3"/>
  <c r="CR9" i="3"/>
  <c r="CS9" i="3"/>
  <c r="CS4" i="3"/>
  <c r="CR4" i="3"/>
  <c r="CQ4" i="3"/>
  <c r="CP4" i="3"/>
  <c r="CO4" i="3"/>
  <c r="CN4" i="3"/>
  <c r="CN5" i="2"/>
  <c r="CO5" i="2"/>
  <c r="CP5" i="2"/>
  <c r="CQ5" i="2"/>
  <c r="CR5" i="2"/>
  <c r="CS5" i="2"/>
  <c r="CN6" i="2"/>
  <c r="CO6" i="2"/>
  <c r="CP6" i="2"/>
  <c r="CQ6" i="2"/>
  <c r="CR6" i="2"/>
  <c r="CS6" i="2"/>
  <c r="CN7" i="2"/>
  <c r="CO7" i="2"/>
  <c r="CP7" i="2"/>
  <c r="CQ7" i="2"/>
  <c r="CR7" i="2"/>
  <c r="CS7" i="2"/>
  <c r="CN8" i="2"/>
  <c r="CO8" i="2"/>
  <c r="CP8" i="2"/>
  <c r="CQ8" i="2"/>
  <c r="CR8" i="2"/>
  <c r="CS8" i="2"/>
  <c r="CN9" i="2"/>
  <c r="CO9" i="2"/>
  <c r="CP9" i="2"/>
  <c r="CQ9" i="2"/>
  <c r="CR9" i="2"/>
  <c r="CS9" i="2"/>
  <c r="CS4" i="2"/>
  <c r="CR4" i="2"/>
  <c r="CQ4" i="2"/>
  <c r="CP4" i="2"/>
  <c r="CO4" i="2"/>
  <c r="CN4" i="2"/>
  <c r="CO5" i="1"/>
  <c r="CP5" i="1"/>
  <c r="CQ5" i="1"/>
  <c r="CR5" i="1"/>
  <c r="CS5" i="1"/>
  <c r="CT5" i="1"/>
  <c r="CO6" i="1"/>
  <c r="CP6" i="1"/>
  <c r="CQ6" i="1"/>
  <c r="CR6" i="1"/>
  <c r="CS6" i="1"/>
  <c r="CT6" i="1"/>
  <c r="CO7" i="1"/>
  <c r="CP7" i="1"/>
  <c r="CQ7" i="1"/>
  <c r="CR7" i="1"/>
  <c r="CS7" i="1"/>
  <c r="CT7" i="1"/>
  <c r="CO8" i="1"/>
  <c r="CP8" i="1"/>
  <c r="CQ8" i="1"/>
  <c r="CR8" i="1"/>
  <c r="CS8" i="1"/>
  <c r="CT8" i="1"/>
  <c r="CO9" i="1"/>
  <c r="CP9" i="1"/>
  <c r="CQ9" i="1"/>
  <c r="CR9" i="1"/>
  <c r="CS9" i="1"/>
  <c r="CT9" i="1"/>
  <c r="CT4" i="1"/>
  <c r="CR4" i="1"/>
  <c r="CP4" i="1"/>
  <c r="CS4" i="1"/>
  <c r="CQ4" i="1"/>
  <c r="CO4" i="1"/>
  <c r="CS5" i="7"/>
  <c r="CS6" i="7"/>
  <c r="CS7" i="7"/>
  <c r="CS8" i="7"/>
  <c r="CS9" i="7"/>
  <c r="CS10" i="7"/>
  <c r="CS11" i="7"/>
  <c r="CS12" i="7"/>
  <c r="CS13" i="7"/>
  <c r="CS14" i="7"/>
  <c r="CS15" i="7"/>
  <c r="CS16" i="7"/>
  <c r="CS17" i="7"/>
  <c r="CS18" i="7"/>
  <c r="CS19" i="7"/>
  <c r="CS20" i="7"/>
  <c r="CS21" i="7"/>
  <c r="CS22" i="7"/>
  <c r="CS23" i="7"/>
  <c r="CS24" i="7"/>
  <c r="CS25" i="7"/>
  <c r="CS26" i="7"/>
  <c r="CS27" i="7"/>
  <c r="CS28" i="7"/>
  <c r="CS29" i="7"/>
  <c r="CS30" i="7"/>
  <c r="CS31" i="7"/>
  <c r="CS32" i="7"/>
  <c r="CS33" i="7"/>
  <c r="CS34" i="7"/>
  <c r="CR5" i="7"/>
  <c r="CR6" i="7"/>
  <c r="CR7" i="7"/>
  <c r="CR8" i="7"/>
  <c r="CR9" i="7"/>
  <c r="CR10" i="7"/>
  <c r="CR11" i="7"/>
  <c r="CR12" i="7"/>
  <c r="CR13" i="7"/>
  <c r="CR14" i="7"/>
  <c r="CR15" i="7"/>
  <c r="CR16" i="7"/>
  <c r="CR17" i="7"/>
  <c r="CR18" i="7"/>
  <c r="CR19" i="7"/>
  <c r="CR20" i="7"/>
  <c r="CR21" i="7"/>
  <c r="CR22" i="7"/>
  <c r="CR23" i="7"/>
  <c r="CR24" i="7"/>
  <c r="CR25" i="7"/>
  <c r="CR26" i="7"/>
  <c r="CR27" i="7"/>
  <c r="CR28" i="7"/>
  <c r="CR29" i="7"/>
  <c r="CR30" i="7"/>
  <c r="CR31" i="7"/>
  <c r="CR32" i="7"/>
  <c r="CR33" i="7"/>
  <c r="CR34" i="7"/>
  <c r="CQ5" i="7"/>
  <c r="CQ6" i="7"/>
  <c r="CQ7" i="7"/>
  <c r="CQ8" i="7"/>
  <c r="CQ9" i="7"/>
  <c r="CQ10" i="7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CQ30" i="7"/>
  <c r="CQ31" i="7"/>
  <c r="CQ32" i="7"/>
  <c r="CQ33" i="7"/>
  <c r="CQ34" i="7"/>
  <c r="CP5" i="7"/>
  <c r="CP6" i="7"/>
  <c r="CP7" i="7"/>
  <c r="CP8" i="7"/>
  <c r="CP9" i="7"/>
  <c r="CP10" i="7"/>
  <c r="CP11" i="7"/>
  <c r="CP12" i="7"/>
  <c r="CP13" i="7"/>
  <c r="CP14" i="7"/>
  <c r="CP15" i="7"/>
  <c r="CP16" i="7"/>
  <c r="CP17" i="7"/>
  <c r="CP18" i="7"/>
  <c r="CP19" i="7"/>
  <c r="CP20" i="7"/>
  <c r="CP21" i="7"/>
  <c r="CP22" i="7"/>
  <c r="CP23" i="7"/>
  <c r="CP24" i="7"/>
  <c r="CP25" i="7"/>
  <c r="CP26" i="7"/>
  <c r="CP27" i="7"/>
  <c r="CP28" i="7"/>
  <c r="CP29" i="7"/>
  <c r="CP30" i="7"/>
  <c r="CP31" i="7"/>
  <c r="CP32" i="7"/>
  <c r="CP33" i="7"/>
  <c r="CP34" i="7"/>
  <c r="CO5" i="7"/>
  <c r="CO6" i="7"/>
  <c r="CO7" i="7"/>
  <c r="CO8" i="7"/>
  <c r="CO9" i="7"/>
  <c r="CO10" i="7"/>
  <c r="CO11" i="7"/>
  <c r="CO12" i="7"/>
  <c r="CO13" i="7"/>
  <c r="CO14" i="7"/>
  <c r="CO15" i="7"/>
  <c r="CO16" i="7"/>
  <c r="CO17" i="7"/>
  <c r="CO18" i="7"/>
  <c r="CO19" i="7"/>
  <c r="CO20" i="7"/>
  <c r="CO21" i="7"/>
  <c r="CO22" i="7"/>
  <c r="CO23" i="7"/>
  <c r="CO24" i="7"/>
  <c r="CO25" i="7"/>
  <c r="CO26" i="7"/>
  <c r="CO27" i="7"/>
  <c r="CO28" i="7"/>
  <c r="CO29" i="7"/>
  <c r="CO30" i="7"/>
  <c r="CO31" i="7"/>
  <c r="CO32" i="7"/>
  <c r="CO33" i="7"/>
  <c r="CO34" i="7"/>
  <c r="CN5" i="7"/>
  <c r="CN6" i="7"/>
  <c r="CN7" i="7"/>
  <c r="CN8" i="7"/>
  <c r="CN9" i="7"/>
  <c r="CN10" i="7"/>
  <c r="CN11" i="7"/>
  <c r="CN12" i="7"/>
  <c r="CN13" i="7"/>
  <c r="CN14" i="7"/>
  <c r="CN15" i="7"/>
  <c r="CN16" i="7"/>
  <c r="CN17" i="7"/>
  <c r="CN18" i="7"/>
  <c r="CN19" i="7"/>
  <c r="CN20" i="7"/>
  <c r="CN21" i="7"/>
  <c r="CN22" i="7"/>
  <c r="CN23" i="7"/>
  <c r="CN24" i="7"/>
  <c r="CN25" i="7"/>
  <c r="CN26" i="7"/>
  <c r="CN27" i="7"/>
  <c r="CN28" i="7"/>
  <c r="CN29" i="7"/>
  <c r="CN30" i="7"/>
  <c r="CN31" i="7"/>
  <c r="CN32" i="7"/>
  <c r="CN33" i="7"/>
  <c r="CN34" i="7"/>
  <c r="CS4" i="7"/>
  <c r="CQ4" i="7"/>
  <c r="CO4" i="7"/>
  <c r="CR4" i="7"/>
  <c r="CP4" i="7"/>
  <c r="CN4" i="7"/>
  <c r="AC10" i="1"/>
  <c r="AD10" i="1"/>
  <c r="AE10" i="1"/>
  <c r="CV10" i="1" s="1"/>
  <c r="AC10" i="4"/>
  <c r="AD10" i="4"/>
  <c r="CQ10" i="4" s="1"/>
  <c r="AE10" i="4"/>
  <c r="AC10" i="3"/>
  <c r="AD10" i="3"/>
  <c r="AE10" i="3"/>
  <c r="CU10" i="3" s="1"/>
  <c r="AC10" i="2"/>
  <c r="AD10" i="2"/>
  <c r="AE10" i="2"/>
  <c r="CU10" i="2" s="1"/>
  <c r="AC39" i="7"/>
  <c r="AD39" i="7"/>
  <c r="AE39" i="7"/>
  <c r="AC38" i="7"/>
  <c r="AD38" i="7"/>
  <c r="AE38" i="7"/>
  <c r="CU38" i="7" s="1"/>
  <c r="AC35" i="7"/>
  <c r="AD35" i="7"/>
  <c r="AE35" i="7"/>
  <c r="CU35" i="7" s="1"/>
  <c r="CS5" i="6"/>
  <c r="CS6" i="6"/>
  <c r="CS7" i="6"/>
  <c r="CS8" i="6"/>
  <c r="CS9" i="6"/>
  <c r="CR5" i="6"/>
  <c r="CR6" i="6"/>
  <c r="CR7" i="6"/>
  <c r="CR8" i="6"/>
  <c r="CR9" i="6"/>
  <c r="CQ5" i="6"/>
  <c r="CQ6" i="6"/>
  <c r="CQ7" i="6"/>
  <c r="CQ8" i="6"/>
  <c r="CQ9" i="6"/>
  <c r="CP5" i="6"/>
  <c r="CP6" i="6"/>
  <c r="CP7" i="6"/>
  <c r="CP8" i="6"/>
  <c r="CP9" i="6"/>
  <c r="CO5" i="6"/>
  <c r="CO6" i="6"/>
  <c r="CO7" i="6"/>
  <c r="CO8" i="6"/>
  <c r="CO9" i="6"/>
  <c r="CN5" i="6"/>
  <c r="CN6" i="6"/>
  <c r="CN7" i="6"/>
  <c r="CN8" i="6"/>
  <c r="CN9" i="6"/>
  <c r="CS4" i="6"/>
  <c r="CQ4" i="6"/>
  <c r="CO4" i="6"/>
  <c r="CR4" i="6"/>
  <c r="CP4" i="6"/>
  <c r="CN4" i="6"/>
  <c r="CS5" i="9"/>
  <c r="CS6" i="9"/>
  <c r="CS7" i="9"/>
  <c r="CS8" i="9"/>
  <c r="CS9" i="9"/>
  <c r="CS10" i="9"/>
  <c r="CS11" i="9"/>
  <c r="CS12" i="9"/>
  <c r="CS13" i="9"/>
  <c r="CS14" i="9"/>
  <c r="CS15" i="9"/>
  <c r="CS16" i="9"/>
  <c r="CS17" i="9"/>
  <c r="CS18" i="9"/>
  <c r="CS19" i="9"/>
  <c r="CS20" i="9"/>
  <c r="CS21" i="9"/>
  <c r="CS22" i="9"/>
  <c r="CS23" i="9"/>
  <c r="CS24" i="9"/>
  <c r="CS25" i="9"/>
  <c r="CS26" i="9"/>
  <c r="CS27" i="9"/>
  <c r="CS28" i="9"/>
  <c r="CS29" i="9"/>
  <c r="CS30" i="9"/>
  <c r="CS31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52" i="9"/>
  <c r="CS53" i="9"/>
  <c r="CS54" i="9"/>
  <c r="CS55" i="9"/>
  <c r="CS56" i="9"/>
  <c r="CS57" i="9"/>
  <c r="CS58" i="9"/>
  <c r="CR5" i="9"/>
  <c r="CR6" i="9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8" i="9"/>
  <c r="CR29" i="9"/>
  <c r="CR30" i="9"/>
  <c r="CR31" i="9"/>
  <c r="CR32" i="9"/>
  <c r="CR33" i="9"/>
  <c r="CR34" i="9"/>
  <c r="CR35" i="9"/>
  <c r="CR36" i="9"/>
  <c r="CR37" i="9"/>
  <c r="CR38" i="9"/>
  <c r="CR39" i="9"/>
  <c r="CR40" i="9"/>
  <c r="CR41" i="9"/>
  <c r="CR42" i="9"/>
  <c r="CR43" i="9"/>
  <c r="CR44" i="9"/>
  <c r="CR45" i="9"/>
  <c r="CR46" i="9"/>
  <c r="CR47" i="9"/>
  <c r="CR48" i="9"/>
  <c r="CR49" i="9"/>
  <c r="CR50" i="9"/>
  <c r="CR51" i="9"/>
  <c r="CR52" i="9"/>
  <c r="CR53" i="9"/>
  <c r="CR54" i="9"/>
  <c r="CR55" i="9"/>
  <c r="CR56" i="9"/>
  <c r="CR57" i="9"/>
  <c r="CR58" i="9"/>
  <c r="CS4" i="9"/>
  <c r="CR4" i="9"/>
  <c r="AF19" i="5"/>
  <c r="AE10" i="6"/>
  <c r="AE59" i="9"/>
  <c r="CQ5" i="9"/>
  <c r="CQ6" i="9"/>
  <c r="CQ7" i="9"/>
  <c r="CQ8" i="9"/>
  <c r="CQ9" i="9"/>
  <c r="CQ10" i="9"/>
  <c r="CQ11" i="9"/>
  <c r="CQ12" i="9"/>
  <c r="CQ13" i="9"/>
  <c r="CQ14" i="9"/>
  <c r="CQ15" i="9"/>
  <c r="CQ16" i="9"/>
  <c r="CQ17" i="9"/>
  <c r="CQ18" i="9"/>
  <c r="CQ19" i="9"/>
  <c r="CQ20" i="9"/>
  <c r="CQ21" i="9"/>
  <c r="CQ22" i="9"/>
  <c r="CQ23" i="9"/>
  <c r="CQ24" i="9"/>
  <c r="CQ25" i="9"/>
  <c r="CQ26" i="9"/>
  <c r="CQ27" i="9"/>
  <c r="CQ28" i="9"/>
  <c r="CQ29" i="9"/>
  <c r="CQ30" i="9"/>
  <c r="CQ31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52" i="9"/>
  <c r="CQ53" i="9"/>
  <c r="CQ54" i="9"/>
  <c r="CQ55" i="9"/>
  <c r="CQ56" i="9"/>
  <c r="CQ57" i="9"/>
  <c r="CQ58" i="9"/>
  <c r="CP5" i="9"/>
  <c r="CP6" i="9"/>
  <c r="CP7" i="9"/>
  <c r="CP8" i="9"/>
  <c r="CP9" i="9"/>
  <c r="CP10" i="9"/>
  <c r="CP11" i="9"/>
  <c r="CP12" i="9"/>
  <c r="CP13" i="9"/>
  <c r="CP14" i="9"/>
  <c r="CP15" i="9"/>
  <c r="CP16" i="9"/>
  <c r="CP17" i="9"/>
  <c r="CP18" i="9"/>
  <c r="CP19" i="9"/>
  <c r="CP20" i="9"/>
  <c r="CP21" i="9"/>
  <c r="CP22" i="9"/>
  <c r="CP23" i="9"/>
  <c r="CP24" i="9"/>
  <c r="CP25" i="9"/>
  <c r="CP26" i="9"/>
  <c r="CP27" i="9"/>
  <c r="CP28" i="9"/>
  <c r="CP29" i="9"/>
  <c r="CP30" i="9"/>
  <c r="CP31" i="9"/>
  <c r="CP32" i="9"/>
  <c r="CP33" i="9"/>
  <c r="CP34" i="9"/>
  <c r="CP35" i="9"/>
  <c r="CP36" i="9"/>
  <c r="CP37" i="9"/>
  <c r="CP38" i="9"/>
  <c r="CP39" i="9"/>
  <c r="CP40" i="9"/>
  <c r="CP41" i="9"/>
  <c r="CP42" i="9"/>
  <c r="CP43" i="9"/>
  <c r="CP44" i="9"/>
  <c r="CP45" i="9"/>
  <c r="CP46" i="9"/>
  <c r="CP47" i="9"/>
  <c r="CP48" i="9"/>
  <c r="CP49" i="9"/>
  <c r="CP50" i="9"/>
  <c r="CP51" i="9"/>
  <c r="CP52" i="9"/>
  <c r="CP53" i="9"/>
  <c r="CP54" i="9"/>
  <c r="CP55" i="9"/>
  <c r="CP56" i="9"/>
  <c r="CP57" i="9"/>
  <c r="CP58" i="9"/>
  <c r="AD59" i="9"/>
  <c r="CO5" i="9"/>
  <c r="CO6" i="9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2" i="9"/>
  <c r="CO53" i="9"/>
  <c r="CO54" i="9"/>
  <c r="CO55" i="9"/>
  <c r="CO56" i="9"/>
  <c r="CO57" i="9"/>
  <c r="CO58" i="9"/>
  <c r="CN5" i="9"/>
  <c r="CN6" i="9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Q4" i="9"/>
  <c r="CO4" i="9"/>
  <c r="CP4" i="9"/>
  <c r="CN4" i="9"/>
  <c r="AD19" i="5"/>
  <c r="AE19" i="5"/>
  <c r="AC10" i="6"/>
  <c r="AD10" i="6"/>
  <c r="AC59" i="9"/>
  <c r="CL5" i="3"/>
  <c r="CL6" i="3"/>
  <c r="CL7" i="3"/>
  <c r="CL8" i="3"/>
  <c r="CL9" i="3"/>
  <c r="CL4" i="3"/>
  <c r="CM5" i="2"/>
  <c r="CM6" i="2"/>
  <c r="CM7" i="2"/>
  <c r="CM8" i="2"/>
  <c r="CM9" i="2"/>
  <c r="CL5" i="2"/>
  <c r="CL6" i="2"/>
  <c r="CL7" i="2"/>
  <c r="CL8" i="2"/>
  <c r="CL9" i="2"/>
  <c r="CM4" i="2"/>
  <c r="CL4" i="2"/>
  <c r="CM5" i="3"/>
  <c r="CM6" i="3"/>
  <c r="CM7" i="3"/>
  <c r="CM8" i="3"/>
  <c r="CM9" i="3"/>
  <c r="CM4" i="3"/>
  <c r="CM5" i="4"/>
  <c r="CM6" i="4"/>
  <c r="CM7" i="4"/>
  <c r="CM8" i="4"/>
  <c r="CM9" i="4"/>
  <c r="CL5" i="4"/>
  <c r="CL6" i="4"/>
  <c r="CL7" i="4"/>
  <c r="CL8" i="4"/>
  <c r="CL9" i="4"/>
  <c r="CM4" i="4"/>
  <c r="CL4" i="4"/>
  <c r="CN5" i="5"/>
  <c r="CN6" i="5"/>
  <c r="CN8" i="5"/>
  <c r="CN9" i="5"/>
  <c r="CN10" i="5"/>
  <c r="CN12" i="5"/>
  <c r="CN13" i="5"/>
  <c r="CN14" i="5"/>
  <c r="CN16" i="5"/>
  <c r="CN17" i="5"/>
  <c r="CN18" i="5"/>
  <c r="CM5" i="5"/>
  <c r="CM6" i="5"/>
  <c r="CM8" i="5"/>
  <c r="CM9" i="5"/>
  <c r="CM10" i="5"/>
  <c r="CM12" i="5"/>
  <c r="CM13" i="5"/>
  <c r="CM14" i="5"/>
  <c r="CM16" i="5"/>
  <c r="CM17" i="5"/>
  <c r="CM18" i="5"/>
  <c r="CN4" i="5"/>
  <c r="CM4" i="5"/>
  <c r="CM5" i="6"/>
  <c r="CM6" i="6"/>
  <c r="CM7" i="6"/>
  <c r="CM8" i="6"/>
  <c r="CM9" i="6"/>
  <c r="CL5" i="6"/>
  <c r="CL6" i="6"/>
  <c r="CL7" i="6"/>
  <c r="CL8" i="6"/>
  <c r="CL9" i="6"/>
  <c r="CM4" i="6"/>
  <c r="CL4" i="6"/>
  <c r="CM5" i="9"/>
  <c r="CM6" i="9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L5" i="9"/>
  <c r="CL6" i="9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M4" i="9"/>
  <c r="CL4" i="9"/>
  <c r="CN5" i="1"/>
  <c r="CN6" i="1"/>
  <c r="CN7" i="1"/>
  <c r="CN8" i="1"/>
  <c r="CN9" i="1"/>
  <c r="CM5" i="1"/>
  <c r="CM6" i="1"/>
  <c r="CM7" i="1"/>
  <c r="CM8" i="1"/>
  <c r="CM9" i="1"/>
  <c r="CN4" i="1"/>
  <c r="CM4" i="1"/>
  <c r="CM5" i="7"/>
  <c r="CM6" i="7"/>
  <c r="CM7" i="7"/>
  <c r="CM8" i="7"/>
  <c r="CM9" i="7"/>
  <c r="CM10" i="7"/>
  <c r="CM11" i="7"/>
  <c r="CM12" i="7"/>
  <c r="CM13" i="7"/>
  <c r="CM14" i="7"/>
  <c r="CM15" i="7"/>
  <c r="CM16" i="7"/>
  <c r="CM17" i="7"/>
  <c r="CM18" i="7"/>
  <c r="CM19" i="7"/>
  <c r="CM20" i="7"/>
  <c r="CM21" i="7"/>
  <c r="CM22" i="7"/>
  <c r="CM23" i="7"/>
  <c r="CM24" i="7"/>
  <c r="CM25" i="7"/>
  <c r="CM26" i="7"/>
  <c r="CM27" i="7"/>
  <c r="CM28" i="7"/>
  <c r="CM29" i="7"/>
  <c r="CM30" i="7"/>
  <c r="CM31" i="7"/>
  <c r="CM32" i="7"/>
  <c r="CM33" i="7"/>
  <c r="CM34" i="7"/>
  <c r="CM4" i="7"/>
  <c r="CL5" i="7"/>
  <c r="CL6" i="7"/>
  <c r="CL7" i="7"/>
  <c r="CL8" i="7"/>
  <c r="CL9" i="7"/>
  <c r="CL10" i="7"/>
  <c r="CL11" i="7"/>
  <c r="CL12" i="7"/>
  <c r="CL13" i="7"/>
  <c r="CL14" i="7"/>
  <c r="CL15" i="7"/>
  <c r="CL16" i="7"/>
  <c r="CL17" i="7"/>
  <c r="CL18" i="7"/>
  <c r="CL19" i="7"/>
  <c r="CL20" i="7"/>
  <c r="CL21" i="7"/>
  <c r="CL22" i="7"/>
  <c r="CL23" i="7"/>
  <c r="CL24" i="7"/>
  <c r="CL25" i="7"/>
  <c r="CL26" i="7"/>
  <c r="CL27" i="7"/>
  <c r="CL28" i="7"/>
  <c r="CL29" i="7"/>
  <c r="CL30" i="7"/>
  <c r="CL31" i="7"/>
  <c r="CL32" i="7"/>
  <c r="CL33" i="7"/>
  <c r="CL34" i="7"/>
  <c r="CL4" i="7"/>
  <c r="CK5" i="7"/>
  <c r="CK6" i="7"/>
  <c r="CK7" i="7"/>
  <c r="CK8" i="7"/>
  <c r="CK9" i="7"/>
  <c r="CK10" i="7"/>
  <c r="CK11" i="7"/>
  <c r="CK12" i="7"/>
  <c r="CK13" i="7"/>
  <c r="CK14" i="7"/>
  <c r="CK15" i="7"/>
  <c r="CK16" i="7"/>
  <c r="CK17" i="7"/>
  <c r="CK18" i="7"/>
  <c r="CK19" i="7"/>
  <c r="CK20" i="7"/>
  <c r="CK21" i="7"/>
  <c r="CK22" i="7"/>
  <c r="CK23" i="7"/>
  <c r="CK24" i="7"/>
  <c r="CK25" i="7"/>
  <c r="CK26" i="7"/>
  <c r="CK27" i="7"/>
  <c r="CK28" i="7"/>
  <c r="CK29" i="7"/>
  <c r="CK30" i="7"/>
  <c r="CK31" i="7"/>
  <c r="CK32" i="7"/>
  <c r="CK33" i="7"/>
  <c r="CK34" i="7"/>
  <c r="CK4" i="7"/>
  <c r="CJ5" i="7"/>
  <c r="CJ6" i="7"/>
  <c r="CJ7" i="7"/>
  <c r="CJ8" i="7"/>
  <c r="CJ9" i="7"/>
  <c r="CJ10" i="7"/>
  <c r="CJ11" i="7"/>
  <c r="CJ12" i="7"/>
  <c r="CJ13" i="7"/>
  <c r="CJ14" i="7"/>
  <c r="CJ15" i="7"/>
  <c r="CJ16" i="7"/>
  <c r="CJ17" i="7"/>
  <c r="CJ18" i="7"/>
  <c r="CJ19" i="7"/>
  <c r="CJ20" i="7"/>
  <c r="CJ21" i="7"/>
  <c r="CJ22" i="7"/>
  <c r="CJ23" i="7"/>
  <c r="CJ24" i="7"/>
  <c r="CJ25" i="7"/>
  <c r="CJ26" i="7"/>
  <c r="CJ27" i="7"/>
  <c r="CJ28" i="7"/>
  <c r="CJ29" i="7"/>
  <c r="CJ30" i="7"/>
  <c r="CJ31" i="7"/>
  <c r="CJ32" i="7"/>
  <c r="CJ33" i="7"/>
  <c r="CJ34" i="7"/>
  <c r="CJ4" i="7"/>
  <c r="CI5" i="7"/>
  <c r="CI6" i="7"/>
  <c r="CI7" i="7"/>
  <c r="CI8" i="7"/>
  <c r="CI9" i="7"/>
  <c r="CI10" i="7"/>
  <c r="CI11" i="7"/>
  <c r="CI12" i="7"/>
  <c r="CI13" i="7"/>
  <c r="CI14" i="7"/>
  <c r="CI15" i="7"/>
  <c r="CI16" i="7"/>
  <c r="CI17" i="7"/>
  <c r="CI18" i="7"/>
  <c r="CI19" i="7"/>
  <c r="CI20" i="7"/>
  <c r="CI21" i="7"/>
  <c r="CI22" i="7"/>
  <c r="CI23" i="7"/>
  <c r="CI24" i="7"/>
  <c r="CI25" i="7"/>
  <c r="CI26" i="7"/>
  <c r="CI27" i="7"/>
  <c r="CI28" i="7"/>
  <c r="CI29" i="7"/>
  <c r="CI30" i="7"/>
  <c r="CI31" i="7"/>
  <c r="CI32" i="7"/>
  <c r="CI33" i="7"/>
  <c r="CI34" i="7"/>
  <c r="CI4" i="7"/>
  <c r="CH5" i="7"/>
  <c r="CH6" i="7"/>
  <c r="CH7" i="7"/>
  <c r="CH8" i="7"/>
  <c r="CH9" i="7"/>
  <c r="CH10" i="7"/>
  <c r="CH11" i="7"/>
  <c r="CH12" i="7"/>
  <c r="CH13" i="7"/>
  <c r="CH14" i="7"/>
  <c r="CH15" i="7"/>
  <c r="CH16" i="7"/>
  <c r="CH17" i="7"/>
  <c r="CH18" i="7"/>
  <c r="CH19" i="7"/>
  <c r="CH20" i="7"/>
  <c r="CH21" i="7"/>
  <c r="CH22" i="7"/>
  <c r="CH23" i="7"/>
  <c r="CH24" i="7"/>
  <c r="CH25" i="7"/>
  <c r="CH26" i="7"/>
  <c r="CH27" i="7"/>
  <c r="CH28" i="7"/>
  <c r="CH29" i="7"/>
  <c r="CH30" i="7"/>
  <c r="CH31" i="7"/>
  <c r="CH32" i="7"/>
  <c r="CH33" i="7"/>
  <c r="CH34" i="7"/>
  <c r="CH4" i="7"/>
  <c r="CG5" i="7"/>
  <c r="CG6" i="7"/>
  <c r="CG7" i="7"/>
  <c r="CG8" i="7"/>
  <c r="CG9" i="7"/>
  <c r="CG10" i="7"/>
  <c r="CG11" i="7"/>
  <c r="CG12" i="7"/>
  <c r="CG13" i="7"/>
  <c r="CG14" i="7"/>
  <c r="CG15" i="7"/>
  <c r="CG16" i="7"/>
  <c r="CG17" i="7"/>
  <c r="CG18" i="7"/>
  <c r="CG19" i="7"/>
  <c r="CG20" i="7"/>
  <c r="CG21" i="7"/>
  <c r="CG22" i="7"/>
  <c r="CG23" i="7"/>
  <c r="CG24" i="7"/>
  <c r="CG25" i="7"/>
  <c r="CG26" i="7"/>
  <c r="CG27" i="7"/>
  <c r="CG28" i="7"/>
  <c r="CG29" i="7"/>
  <c r="CG30" i="7"/>
  <c r="CG31" i="7"/>
  <c r="CG32" i="7"/>
  <c r="CG33" i="7"/>
  <c r="CG34" i="7"/>
  <c r="CG4" i="7"/>
  <c r="CF5" i="7"/>
  <c r="CF6" i="7"/>
  <c r="CF7" i="7"/>
  <c r="CF8" i="7"/>
  <c r="CF9" i="7"/>
  <c r="CF10" i="7"/>
  <c r="CF11" i="7"/>
  <c r="CF12" i="7"/>
  <c r="CF13" i="7"/>
  <c r="CF14" i="7"/>
  <c r="CF15" i="7"/>
  <c r="CF16" i="7"/>
  <c r="CF17" i="7"/>
  <c r="CF18" i="7"/>
  <c r="CF19" i="7"/>
  <c r="CF20" i="7"/>
  <c r="CF21" i="7"/>
  <c r="CF22" i="7"/>
  <c r="CF23" i="7"/>
  <c r="CF24" i="7"/>
  <c r="CF25" i="7"/>
  <c r="CF26" i="7"/>
  <c r="CF27" i="7"/>
  <c r="CF28" i="7"/>
  <c r="CF29" i="7"/>
  <c r="CF30" i="7"/>
  <c r="CF31" i="7"/>
  <c r="CF32" i="7"/>
  <c r="CF33" i="7"/>
  <c r="CF34" i="7"/>
  <c r="CF4" i="7"/>
  <c r="CS10" i="4" l="1"/>
  <c r="CU10" i="4"/>
  <c r="CU59" i="9"/>
  <c r="CS39" i="7"/>
  <c r="CU39" i="7"/>
  <c r="CQ35" i="7"/>
  <c r="CY10" i="6"/>
  <c r="DA10" i="6"/>
  <c r="CW10" i="6"/>
  <c r="CU10" i="6"/>
  <c r="CZ19" i="5"/>
  <c r="DB19" i="5"/>
  <c r="CX19" i="5"/>
  <c r="CV19" i="5"/>
  <c r="CQ11" i="2"/>
  <c r="CO11" i="2"/>
  <c r="CP11" i="2"/>
  <c r="CQ38" i="7"/>
  <c r="CS35" i="7"/>
  <c r="CO11" i="4"/>
  <c r="CN11" i="3"/>
  <c r="CQ11" i="3"/>
  <c r="CP11" i="3"/>
  <c r="CO11" i="3"/>
  <c r="CR11" i="2"/>
  <c r="CS11" i="2"/>
  <c r="CS38" i="7"/>
  <c r="CU62" i="9"/>
  <c r="CU64" i="9" s="1"/>
  <c r="CU63" i="9"/>
  <c r="CU65" i="9" s="1"/>
  <c r="CY60" i="9"/>
  <c r="CT60" i="9"/>
  <c r="CU60" i="9"/>
  <c r="CV60" i="9"/>
  <c r="CW60" i="9"/>
  <c r="CX60" i="9"/>
  <c r="CW59" i="9"/>
  <c r="CY59" i="9"/>
  <c r="CY63" i="9"/>
  <c r="CY65" i="9" s="1"/>
  <c r="CW63" i="9"/>
  <c r="CW65" i="9" s="1"/>
  <c r="CY62" i="9"/>
  <c r="CY64" i="9" s="1"/>
  <c r="CW62" i="9"/>
  <c r="CW64" i="9" s="1"/>
  <c r="CR11" i="1"/>
  <c r="CP11" i="1"/>
  <c r="CT11" i="1"/>
  <c r="CO11" i="1"/>
  <c r="CQ11" i="1"/>
  <c r="CS11" i="1"/>
  <c r="CN11" i="2"/>
  <c r="CR11" i="3"/>
  <c r="CS11" i="3"/>
  <c r="CN11" i="4"/>
  <c r="CS11" i="4"/>
  <c r="CR11" i="4"/>
  <c r="CP11" i="4"/>
  <c r="CQ11" i="4"/>
  <c r="CQ20" i="5"/>
  <c r="CP20" i="5"/>
  <c r="CO20" i="5"/>
  <c r="CS20" i="5"/>
  <c r="CT20" i="5"/>
  <c r="CT19" i="5"/>
  <c r="CR20" i="5"/>
  <c r="CQ10" i="6"/>
  <c r="CS10" i="6"/>
  <c r="CS36" i="7"/>
  <c r="CN36" i="7"/>
  <c r="CO36" i="7"/>
  <c r="CQ36" i="7"/>
  <c r="CQ39" i="7"/>
  <c r="CT10" i="1"/>
  <c r="CR10" i="1"/>
  <c r="CL11" i="2"/>
  <c r="CS10" i="2"/>
  <c r="CQ10" i="2"/>
  <c r="CS10" i="3"/>
  <c r="CQ10" i="3"/>
  <c r="CM11" i="4"/>
  <c r="CR19" i="5"/>
  <c r="CN20" i="5"/>
  <c r="CR60" i="9"/>
  <c r="CS60" i="9"/>
  <c r="CO62" i="9"/>
  <c r="CO64" i="9" s="1"/>
  <c r="CS62" i="9"/>
  <c r="CS64" i="9" s="1"/>
  <c r="CS63" i="9"/>
  <c r="CS65" i="9" s="1"/>
  <c r="CS59" i="9"/>
  <c r="CQ59" i="9"/>
  <c r="CM20" i="5"/>
  <c r="CL11" i="4"/>
  <c r="CL11" i="3"/>
  <c r="CM11" i="3"/>
  <c r="CM11" i="2"/>
  <c r="CM11" i="1"/>
  <c r="CN11" i="1"/>
  <c r="CM36" i="7"/>
  <c r="CN60" i="9"/>
  <c r="CO63" i="9"/>
  <c r="CO65" i="9" s="1"/>
  <c r="CP60" i="9"/>
  <c r="CO60" i="9"/>
  <c r="CM62" i="9"/>
  <c r="CM64" i="9" s="1"/>
  <c r="CQ60" i="9"/>
  <c r="CQ62" i="9"/>
  <c r="CQ64" i="9" s="1"/>
  <c r="CQ63" i="9"/>
  <c r="CQ65" i="9" s="1"/>
  <c r="CM63" i="9"/>
  <c r="CM65" i="9" s="1"/>
  <c r="CL60" i="9"/>
  <c r="CM60" i="9"/>
  <c r="AB39" i="7"/>
  <c r="CO39" i="7" s="1"/>
  <c r="AB38" i="7"/>
  <c r="CO38" i="7" s="1"/>
  <c r="AB35" i="7"/>
  <c r="CO35" i="7" s="1"/>
  <c r="AB10" i="1"/>
  <c r="CP10" i="1" s="1"/>
  <c r="AB10" i="2"/>
  <c r="CO10" i="2" s="1"/>
  <c r="AB10" i="3"/>
  <c r="CO10" i="3" s="1"/>
  <c r="AB10" i="4"/>
  <c r="CO10" i="4" s="1"/>
  <c r="AC19" i="5"/>
  <c r="CP19" i="5" s="1"/>
  <c r="AB10" i="6"/>
  <c r="CO10" i="6" s="1"/>
  <c r="AB59" i="9"/>
  <c r="CO59" i="9" s="1"/>
  <c r="CH5" i="6"/>
  <c r="CI5" i="6"/>
  <c r="CJ5" i="6"/>
  <c r="CK5" i="6"/>
  <c r="CH6" i="6"/>
  <c r="CI6" i="6"/>
  <c r="CJ6" i="6"/>
  <c r="CK6" i="6"/>
  <c r="CH7" i="6"/>
  <c r="CI7" i="6"/>
  <c r="CJ7" i="6"/>
  <c r="CK7" i="6"/>
  <c r="CH8" i="6"/>
  <c r="CI8" i="6"/>
  <c r="CJ8" i="6"/>
  <c r="CK8" i="6"/>
  <c r="CH9" i="6"/>
  <c r="CI9" i="6"/>
  <c r="CJ9" i="6"/>
  <c r="CK9" i="6"/>
  <c r="CF5" i="6"/>
  <c r="CG5" i="6"/>
  <c r="CF6" i="6"/>
  <c r="CG6" i="6"/>
  <c r="CF7" i="6"/>
  <c r="CG7" i="6"/>
  <c r="CF8" i="6"/>
  <c r="CG8" i="6"/>
  <c r="CF9" i="6"/>
  <c r="CG9" i="6"/>
  <c r="CK4" i="6"/>
  <c r="CJ4" i="6"/>
  <c r="CI4" i="6"/>
  <c r="CH4" i="6"/>
  <c r="CG4" i="6"/>
  <c r="CF4" i="6"/>
  <c r="CL5" i="5"/>
  <c r="CL6" i="5"/>
  <c r="CL8" i="5"/>
  <c r="CL9" i="5"/>
  <c r="CL10" i="5"/>
  <c r="CL12" i="5"/>
  <c r="CL13" i="5"/>
  <c r="CL14" i="5"/>
  <c r="CL16" i="5"/>
  <c r="CL17" i="5"/>
  <c r="CL18" i="5"/>
  <c r="CL4" i="5"/>
  <c r="CK5" i="5"/>
  <c r="CK6" i="5"/>
  <c r="CK8" i="5"/>
  <c r="CK9" i="5"/>
  <c r="CK10" i="5"/>
  <c r="CK12" i="5"/>
  <c r="CK13" i="5"/>
  <c r="CK14" i="5"/>
  <c r="CK16" i="5"/>
  <c r="CK17" i="5"/>
  <c r="CK18" i="5"/>
  <c r="CK4" i="5"/>
  <c r="CJ5" i="9"/>
  <c r="CK5" i="9"/>
  <c r="CJ6" i="9"/>
  <c r="CK6" i="9"/>
  <c r="CJ7" i="9"/>
  <c r="CK7" i="9"/>
  <c r="CJ8" i="9"/>
  <c r="CK8" i="9"/>
  <c r="CJ9" i="9"/>
  <c r="CK9" i="9"/>
  <c r="CJ10" i="9"/>
  <c r="CK10" i="9"/>
  <c r="CJ11" i="9"/>
  <c r="CK11" i="9"/>
  <c r="CJ12" i="9"/>
  <c r="CK12" i="9"/>
  <c r="CJ13" i="9"/>
  <c r="CK13" i="9"/>
  <c r="CJ14" i="9"/>
  <c r="CK14" i="9"/>
  <c r="CJ15" i="9"/>
  <c r="CK15" i="9"/>
  <c r="CJ16" i="9"/>
  <c r="CK16" i="9"/>
  <c r="CJ17" i="9"/>
  <c r="CK17" i="9"/>
  <c r="CJ18" i="9"/>
  <c r="CK18" i="9"/>
  <c r="CJ19" i="9"/>
  <c r="CK19" i="9"/>
  <c r="CJ20" i="9"/>
  <c r="CK20" i="9"/>
  <c r="CJ21" i="9"/>
  <c r="CK21" i="9"/>
  <c r="CJ22" i="9"/>
  <c r="CK22" i="9"/>
  <c r="CJ23" i="9"/>
  <c r="CK23" i="9"/>
  <c r="CJ24" i="9"/>
  <c r="CK24" i="9"/>
  <c r="CJ25" i="9"/>
  <c r="CK25" i="9"/>
  <c r="CJ26" i="9"/>
  <c r="CK26" i="9"/>
  <c r="CJ27" i="9"/>
  <c r="CK27" i="9"/>
  <c r="CJ28" i="9"/>
  <c r="CK28" i="9"/>
  <c r="CJ29" i="9"/>
  <c r="CK29" i="9"/>
  <c r="CJ30" i="9"/>
  <c r="CK30" i="9"/>
  <c r="CJ31" i="9"/>
  <c r="CK31" i="9"/>
  <c r="CJ32" i="9"/>
  <c r="CK32" i="9"/>
  <c r="CJ33" i="9"/>
  <c r="CK33" i="9"/>
  <c r="CJ34" i="9"/>
  <c r="CK34" i="9"/>
  <c r="CJ35" i="9"/>
  <c r="CK35" i="9"/>
  <c r="CJ36" i="9"/>
  <c r="CK36" i="9"/>
  <c r="CJ37" i="9"/>
  <c r="CK37" i="9"/>
  <c r="CJ38" i="9"/>
  <c r="CK38" i="9"/>
  <c r="CJ39" i="9"/>
  <c r="CK39" i="9"/>
  <c r="CJ40" i="9"/>
  <c r="CK40" i="9"/>
  <c r="CJ41" i="9"/>
  <c r="CK41" i="9"/>
  <c r="CJ42" i="9"/>
  <c r="CK42" i="9"/>
  <c r="CJ43" i="9"/>
  <c r="CK43" i="9"/>
  <c r="CJ44" i="9"/>
  <c r="CK44" i="9"/>
  <c r="CJ45" i="9"/>
  <c r="CK45" i="9"/>
  <c r="CJ46" i="9"/>
  <c r="CK46" i="9"/>
  <c r="CJ47" i="9"/>
  <c r="CK47" i="9"/>
  <c r="CJ48" i="9"/>
  <c r="CK48" i="9"/>
  <c r="CJ49" i="9"/>
  <c r="CK49" i="9"/>
  <c r="CJ50" i="9"/>
  <c r="CK50" i="9"/>
  <c r="CJ51" i="9"/>
  <c r="CK51" i="9"/>
  <c r="CJ52" i="9"/>
  <c r="CK52" i="9"/>
  <c r="CJ53" i="9"/>
  <c r="CK53" i="9"/>
  <c r="CJ54" i="9"/>
  <c r="CK54" i="9"/>
  <c r="CJ55" i="9"/>
  <c r="CK55" i="9"/>
  <c r="CJ56" i="9"/>
  <c r="CK56" i="9"/>
  <c r="CJ57" i="9"/>
  <c r="CK57" i="9"/>
  <c r="CJ58" i="9"/>
  <c r="CK58" i="9"/>
  <c r="CK4" i="9"/>
  <c r="CJ4" i="9"/>
  <c r="CG5" i="5"/>
  <c r="CH5" i="5"/>
  <c r="CI5" i="5"/>
  <c r="CJ5" i="5"/>
  <c r="CG6" i="5"/>
  <c r="CH6" i="5"/>
  <c r="CI6" i="5"/>
  <c r="CJ6" i="5"/>
  <c r="CG8" i="5"/>
  <c r="CH8" i="5"/>
  <c r="CI8" i="5"/>
  <c r="CJ8" i="5"/>
  <c r="CG9" i="5"/>
  <c r="CH9" i="5"/>
  <c r="CI9" i="5"/>
  <c r="CJ9" i="5"/>
  <c r="CG10" i="5"/>
  <c r="CH10" i="5"/>
  <c r="CI10" i="5"/>
  <c r="CJ10" i="5"/>
  <c r="CG12" i="5"/>
  <c r="CH12" i="5"/>
  <c r="CI12" i="5"/>
  <c r="CJ12" i="5"/>
  <c r="CG13" i="5"/>
  <c r="CH13" i="5"/>
  <c r="CI13" i="5"/>
  <c r="CJ13" i="5"/>
  <c r="CG14" i="5"/>
  <c r="CH14" i="5"/>
  <c r="CI14" i="5"/>
  <c r="CJ14" i="5"/>
  <c r="CG16" i="5"/>
  <c r="CH16" i="5"/>
  <c r="CI16" i="5"/>
  <c r="CJ16" i="5"/>
  <c r="CG17" i="5"/>
  <c r="CH17" i="5"/>
  <c r="CI17" i="5"/>
  <c r="CJ17" i="5"/>
  <c r="CG18" i="5"/>
  <c r="CH18" i="5"/>
  <c r="CI18" i="5"/>
  <c r="CJ18" i="5"/>
  <c r="CJ4" i="5"/>
  <c r="CI4" i="5"/>
  <c r="CH4" i="5"/>
  <c r="CG4" i="5"/>
  <c r="AB19" i="5"/>
  <c r="AA10" i="6"/>
  <c r="AA59" i="9"/>
  <c r="Y10" i="4"/>
  <c r="Z10" i="4"/>
  <c r="AA10" i="4"/>
  <c r="CF5" i="4"/>
  <c r="CG5" i="4"/>
  <c r="CH5" i="4"/>
  <c r="CI5" i="4"/>
  <c r="CJ5" i="4"/>
  <c r="CK5" i="4"/>
  <c r="CF6" i="4"/>
  <c r="CG6" i="4"/>
  <c r="CH6" i="4"/>
  <c r="CI6" i="4"/>
  <c r="CJ6" i="4"/>
  <c r="CK6" i="4"/>
  <c r="CF7" i="4"/>
  <c r="CG7" i="4"/>
  <c r="CH7" i="4"/>
  <c r="CI7" i="4"/>
  <c r="CJ7" i="4"/>
  <c r="CK7" i="4"/>
  <c r="CF8" i="4"/>
  <c r="CG8" i="4"/>
  <c r="CH8" i="4"/>
  <c r="CI8" i="4"/>
  <c r="CJ8" i="4"/>
  <c r="CK8" i="4"/>
  <c r="CF9" i="4"/>
  <c r="CG9" i="4"/>
  <c r="CH9" i="4"/>
  <c r="CI9" i="4"/>
  <c r="CJ9" i="4"/>
  <c r="CK9" i="4"/>
  <c r="CK4" i="4"/>
  <c r="CJ4" i="4"/>
  <c r="CI4" i="4"/>
  <c r="CH4" i="4"/>
  <c r="CG4" i="4"/>
  <c r="CF4" i="4"/>
  <c r="Y10" i="3"/>
  <c r="Z10" i="3"/>
  <c r="AA10" i="3"/>
  <c r="CH5" i="3"/>
  <c r="CI5" i="3"/>
  <c r="CJ5" i="3"/>
  <c r="CK5" i="3"/>
  <c r="CH6" i="3"/>
  <c r="CI6" i="3"/>
  <c r="CJ6" i="3"/>
  <c r="CK6" i="3"/>
  <c r="CH7" i="3"/>
  <c r="CI7" i="3"/>
  <c r="CJ7" i="3"/>
  <c r="CK7" i="3"/>
  <c r="CH8" i="3"/>
  <c r="CI8" i="3"/>
  <c r="CJ8" i="3"/>
  <c r="CK8" i="3"/>
  <c r="CH9" i="3"/>
  <c r="CI9" i="3"/>
  <c r="CJ9" i="3"/>
  <c r="CK9" i="3"/>
  <c r="CG5" i="3"/>
  <c r="CG6" i="3"/>
  <c r="CG7" i="3"/>
  <c r="CG8" i="3"/>
  <c r="CG9" i="3"/>
  <c r="CF5" i="3"/>
  <c r="CF6" i="3"/>
  <c r="CF7" i="3"/>
  <c r="CF8" i="3"/>
  <c r="CF9" i="3"/>
  <c r="CK4" i="3"/>
  <c r="CJ4" i="3"/>
  <c r="CI4" i="3"/>
  <c r="CH4" i="3"/>
  <c r="CG4" i="3"/>
  <c r="CF4" i="3"/>
  <c r="CK9" i="2"/>
  <c r="CK5" i="2"/>
  <c r="CK6" i="2"/>
  <c r="CK7" i="2"/>
  <c r="CK8" i="2"/>
  <c r="CK4" i="2"/>
  <c r="CJ9" i="2"/>
  <c r="CJ5" i="2"/>
  <c r="CJ6" i="2"/>
  <c r="CJ7" i="2"/>
  <c r="CJ8" i="2"/>
  <c r="CJ4" i="2"/>
  <c r="Y10" i="2"/>
  <c r="Z10" i="2"/>
  <c r="AA10" i="2"/>
  <c r="CI5" i="2"/>
  <c r="CI6" i="2"/>
  <c r="CI7" i="2"/>
  <c r="CI8" i="2"/>
  <c r="CI9" i="2"/>
  <c r="CH5" i="2"/>
  <c r="CH6" i="2"/>
  <c r="CH7" i="2"/>
  <c r="CH8" i="2"/>
  <c r="CH9" i="2"/>
  <c r="CG5" i="2"/>
  <c r="CG6" i="2"/>
  <c r="CG7" i="2"/>
  <c r="CG8" i="2"/>
  <c r="CG9" i="2"/>
  <c r="CF5" i="2"/>
  <c r="CF6" i="2"/>
  <c r="CF7" i="2"/>
  <c r="CF8" i="2"/>
  <c r="CF9" i="2"/>
  <c r="CI4" i="2"/>
  <c r="CH4" i="2"/>
  <c r="CG4" i="2"/>
  <c r="CF4" i="2"/>
  <c r="CL5" i="1"/>
  <c r="CL6" i="1"/>
  <c r="CL7" i="1"/>
  <c r="CL8" i="1"/>
  <c r="CL9" i="1"/>
  <c r="CK5" i="1"/>
  <c r="CK6" i="1"/>
  <c r="CK7" i="1"/>
  <c r="CK8" i="1"/>
  <c r="CK9" i="1"/>
  <c r="CJ5" i="1"/>
  <c r="CJ6" i="1"/>
  <c r="CJ7" i="1"/>
  <c r="CJ8" i="1"/>
  <c r="CJ9" i="1"/>
  <c r="CI5" i="1"/>
  <c r="CI6" i="1"/>
  <c r="CI7" i="1"/>
  <c r="CI8" i="1"/>
  <c r="CI9" i="1"/>
  <c r="CH5" i="1"/>
  <c r="CH6" i="1"/>
  <c r="CH7" i="1"/>
  <c r="CH8" i="1"/>
  <c r="CH9" i="1"/>
  <c r="CG5" i="1"/>
  <c r="CG6" i="1"/>
  <c r="CG7" i="1"/>
  <c r="CG8" i="1"/>
  <c r="CG9" i="1"/>
  <c r="CH4" i="1"/>
  <c r="CJ4" i="1"/>
  <c r="CL4" i="1"/>
  <c r="CK4" i="1"/>
  <c r="CI4" i="1"/>
  <c r="CG4" i="1"/>
  <c r="Y10" i="1"/>
  <c r="Z10" i="1"/>
  <c r="AA10" i="1"/>
  <c r="CE5" i="7"/>
  <c r="CE6" i="7"/>
  <c r="CE7" i="7"/>
  <c r="CE8" i="7"/>
  <c r="CE9" i="7"/>
  <c r="CE10" i="7"/>
  <c r="CE11" i="7"/>
  <c r="CE12" i="7"/>
  <c r="CE13" i="7"/>
  <c r="CE14" i="7"/>
  <c r="CE15" i="7"/>
  <c r="CE16" i="7"/>
  <c r="CE17" i="7"/>
  <c r="CE18" i="7"/>
  <c r="CE19" i="7"/>
  <c r="CE20" i="7"/>
  <c r="CE21" i="7"/>
  <c r="CE22" i="7"/>
  <c r="CE23" i="7"/>
  <c r="CE24" i="7"/>
  <c r="CE25" i="7"/>
  <c r="CE26" i="7"/>
  <c r="CE27" i="7"/>
  <c r="CE28" i="7"/>
  <c r="CE29" i="7"/>
  <c r="CE30" i="7"/>
  <c r="CE31" i="7"/>
  <c r="CE32" i="7"/>
  <c r="CE33" i="7"/>
  <c r="CE34" i="7"/>
  <c r="CD5" i="7"/>
  <c r="CD6" i="7"/>
  <c r="CD7" i="7"/>
  <c r="CD8" i="7"/>
  <c r="CD9" i="7"/>
  <c r="CD10" i="7"/>
  <c r="CD11" i="7"/>
  <c r="CD12" i="7"/>
  <c r="CD13" i="7"/>
  <c r="CD14" i="7"/>
  <c r="CD15" i="7"/>
  <c r="CD16" i="7"/>
  <c r="CD17" i="7"/>
  <c r="CD18" i="7"/>
  <c r="CD19" i="7"/>
  <c r="CD20" i="7"/>
  <c r="CD21" i="7"/>
  <c r="CD22" i="7"/>
  <c r="CD23" i="7"/>
  <c r="CD24" i="7"/>
  <c r="CD25" i="7"/>
  <c r="CD26" i="7"/>
  <c r="CD27" i="7"/>
  <c r="CD28" i="7"/>
  <c r="CD29" i="7"/>
  <c r="CD30" i="7"/>
  <c r="CD31" i="7"/>
  <c r="CD32" i="7"/>
  <c r="CD33" i="7"/>
  <c r="CD34" i="7"/>
  <c r="CE4" i="7"/>
  <c r="CD4" i="7"/>
  <c r="AA39" i="7"/>
  <c r="AA38" i="7"/>
  <c r="AA35" i="7"/>
  <c r="AA19" i="5"/>
  <c r="CG11" i="4" l="1"/>
  <c r="CH11" i="4"/>
  <c r="CI10" i="4"/>
  <c r="CH11" i="3"/>
  <c r="CK10" i="4"/>
  <c r="CM10" i="4"/>
  <c r="CM10" i="3"/>
  <c r="CM10" i="2"/>
  <c r="CI10" i="2"/>
  <c r="CK11" i="1"/>
  <c r="CG11" i="1"/>
  <c r="CN10" i="1"/>
  <c r="CD36" i="7"/>
  <c r="CM38" i="7"/>
  <c r="CM39" i="7"/>
  <c r="CM35" i="7"/>
  <c r="CI20" i="5"/>
  <c r="CN19" i="5"/>
  <c r="CK20" i="5"/>
  <c r="CM10" i="6"/>
  <c r="CK62" i="9"/>
  <c r="CK64" i="9" s="1"/>
  <c r="CM59" i="9"/>
  <c r="CI11" i="4"/>
  <c r="CF11" i="4"/>
  <c r="CI11" i="3"/>
  <c r="CF11" i="3"/>
  <c r="CJ11" i="3"/>
  <c r="CG11" i="3"/>
  <c r="CK10" i="3"/>
  <c r="CI11" i="2"/>
  <c r="CH11" i="2"/>
  <c r="CG11" i="2"/>
  <c r="CJ11" i="1"/>
  <c r="CI11" i="1"/>
  <c r="CH11" i="1"/>
  <c r="CL11" i="1"/>
  <c r="CJ10" i="1"/>
  <c r="CL10" i="1"/>
  <c r="CK36" i="7"/>
  <c r="CL19" i="5"/>
  <c r="CL20" i="5"/>
  <c r="CH20" i="5"/>
  <c r="CG20" i="5"/>
  <c r="CJ20" i="5"/>
  <c r="CK63" i="9"/>
  <c r="CK65" i="9" s="1"/>
  <c r="CJ60" i="9"/>
  <c r="CK60" i="9"/>
  <c r="CJ11" i="4"/>
  <c r="CK11" i="4"/>
  <c r="CK11" i="3"/>
  <c r="CK10" i="2"/>
  <c r="CJ11" i="2"/>
  <c r="CI10" i="3"/>
  <c r="CK11" i="2"/>
  <c r="CF11" i="2"/>
  <c r="Z39" i="7"/>
  <c r="Z38" i="7"/>
  <c r="Z35" i="7"/>
  <c r="CK35" i="7" s="1"/>
  <c r="CK38" i="7" l="1"/>
  <c r="CK39" i="7"/>
  <c r="Z19" i="5"/>
  <c r="Y10" i="6"/>
  <c r="Z10" i="6"/>
  <c r="CI5" i="9"/>
  <c r="CI6" i="9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H5" i="9"/>
  <c r="CH6" i="9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G5" i="9"/>
  <c r="CG6" i="9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F5" i="9"/>
  <c r="CF6" i="9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I4" i="9"/>
  <c r="CG4" i="9"/>
  <c r="CH4" i="9"/>
  <c r="CF4" i="9"/>
  <c r="Z59" i="9"/>
  <c r="CK59" i="9" s="1"/>
  <c r="Y59" i="9"/>
  <c r="CH36" i="7"/>
  <c r="Y39" i="7"/>
  <c r="Y38" i="7"/>
  <c r="Y35" i="7"/>
  <c r="CI35" i="7" l="1"/>
  <c r="CI38" i="7"/>
  <c r="CI39" i="7"/>
  <c r="CI10" i="6"/>
  <c r="CK10" i="6"/>
  <c r="CJ19" i="5"/>
  <c r="CG63" i="9"/>
  <c r="CG65" i="9" s="1"/>
  <c r="CG62" i="9"/>
  <c r="CG64" i="9" s="1"/>
  <c r="CH60" i="9"/>
  <c r="CI36" i="7"/>
  <c r="CI63" i="9"/>
  <c r="CI65" i="9" s="1"/>
  <c r="CI62" i="9"/>
  <c r="CI64" i="9" s="1"/>
  <c r="CI59" i="9"/>
  <c r="CF60" i="9"/>
  <c r="CG60" i="9"/>
  <c r="CI60" i="9"/>
  <c r="CF5" i="5"/>
  <c r="CF6" i="5"/>
  <c r="CF8" i="5"/>
  <c r="CF9" i="5"/>
  <c r="CF10" i="5"/>
  <c r="CF12" i="5"/>
  <c r="CF13" i="5"/>
  <c r="CF14" i="5"/>
  <c r="CF16" i="5"/>
  <c r="CF17" i="5"/>
  <c r="CF18" i="5"/>
  <c r="CE5" i="5"/>
  <c r="CE6" i="5"/>
  <c r="CE8" i="5"/>
  <c r="CE9" i="5"/>
  <c r="CE10" i="5"/>
  <c r="CE12" i="5"/>
  <c r="CE13" i="5"/>
  <c r="CE14" i="5"/>
  <c r="CE16" i="5"/>
  <c r="CE17" i="5"/>
  <c r="CE18" i="5"/>
  <c r="CD5" i="5"/>
  <c r="CD6" i="5"/>
  <c r="CD8" i="5"/>
  <c r="CD9" i="5"/>
  <c r="CD10" i="5"/>
  <c r="CD12" i="5"/>
  <c r="CD13" i="5"/>
  <c r="CD14" i="5"/>
  <c r="CD16" i="5"/>
  <c r="CD17" i="5"/>
  <c r="CD18" i="5"/>
  <c r="CC5" i="5"/>
  <c r="CC6" i="5"/>
  <c r="CC8" i="5"/>
  <c r="CC9" i="5"/>
  <c r="CC10" i="5"/>
  <c r="CC12" i="5"/>
  <c r="CC13" i="5"/>
  <c r="CC14" i="5"/>
  <c r="CC16" i="5"/>
  <c r="CC17" i="5"/>
  <c r="CC18" i="5"/>
  <c r="CF4" i="5"/>
  <c r="CE4" i="5"/>
  <c r="CD4" i="5"/>
  <c r="CC4" i="5"/>
  <c r="CE5" i="4"/>
  <c r="CE6" i="4"/>
  <c r="CE7" i="4"/>
  <c r="CE8" i="4"/>
  <c r="CE9" i="4"/>
  <c r="CD5" i="4"/>
  <c r="CD6" i="4"/>
  <c r="CD7" i="4"/>
  <c r="CD8" i="4"/>
  <c r="CD9" i="4"/>
  <c r="CC5" i="4"/>
  <c r="CC6" i="4"/>
  <c r="CC7" i="4"/>
  <c r="CC8" i="4"/>
  <c r="CC9" i="4"/>
  <c r="CB5" i="4"/>
  <c r="CB6" i="4"/>
  <c r="CB7" i="4"/>
  <c r="CB8" i="4"/>
  <c r="CB9" i="4"/>
  <c r="CE4" i="4"/>
  <c r="CD4" i="4"/>
  <c r="CC4" i="4"/>
  <c r="CB4" i="4"/>
  <c r="CE5" i="3"/>
  <c r="CE6" i="3"/>
  <c r="CE7" i="3"/>
  <c r="CE8" i="3"/>
  <c r="CE9" i="3"/>
  <c r="CD5" i="3"/>
  <c r="CD6" i="3"/>
  <c r="CD7" i="3"/>
  <c r="CD8" i="3"/>
  <c r="CD9" i="3"/>
  <c r="CC5" i="3"/>
  <c r="CC6" i="3"/>
  <c r="CC7" i="3"/>
  <c r="CC8" i="3"/>
  <c r="CC9" i="3"/>
  <c r="CB5" i="3"/>
  <c r="CB6" i="3"/>
  <c r="CB7" i="3"/>
  <c r="CB8" i="3"/>
  <c r="CB9" i="3"/>
  <c r="CE4" i="3"/>
  <c r="CD4" i="3"/>
  <c r="CC4" i="3"/>
  <c r="CB4" i="3"/>
  <c r="CE5" i="2"/>
  <c r="CE6" i="2"/>
  <c r="CE7" i="2"/>
  <c r="CE8" i="2"/>
  <c r="CE9" i="2"/>
  <c r="CD5" i="2"/>
  <c r="CD6" i="2"/>
  <c r="CD7" i="2"/>
  <c r="CD8" i="2"/>
  <c r="CD9" i="2"/>
  <c r="CC5" i="2"/>
  <c r="CC6" i="2"/>
  <c r="CC7" i="2"/>
  <c r="CC8" i="2"/>
  <c r="CC9" i="2"/>
  <c r="CB5" i="2"/>
  <c r="CB6" i="2"/>
  <c r="CB7" i="2"/>
  <c r="CB8" i="2"/>
  <c r="CB9" i="2"/>
  <c r="CE4" i="2"/>
  <c r="CD4" i="2"/>
  <c r="CC4" i="2"/>
  <c r="CB4" i="2"/>
  <c r="CF5" i="1"/>
  <c r="CF6" i="1"/>
  <c r="CF7" i="1"/>
  <c r="CF8" i="1"/>
  <c r="CF9" i="1"/>
  <c r="CE5" i="1"/>
  <c r="CE6" i="1"/>
  <c r="CE7" i="1"/>
  <c r="CE8" i="1"/>
  <c r="CE9" i="1"/>
  <c r="CD5" i="1"/>
  <c r="CD6" i="1"/>
  <c r="CD7" i="1"/>
  <c r="CD8" i="1"/>
  <c r="CD9" i="1"/>
  <c r="CC5" i="1"/>
  <c r="CC6" i="1"/>
  <c r="CC7" i="1"/>
  <c r="CC8" i="1"/>
  <c r="CC9" i="1"/>
  <c r="CF4" i="1"/>
  <c r="CD4" i="1"/>
  <c r="CE4" i="1"/>
  <c r="CC4" i="1"/>
  <c r="CC5" i="7"/>
  <c r="CC6" i="7"/>
  <c r="CC7" i="7"/>
  <c r="CC8" i="7"/>
  <c r="CC9" i="7"/>
  <c r="CC10" i="7"/>
  <c r="CC11" i="7"/>
  <c r="CC12" i="7"/>
  <c r="CC13" i="7"/>
  <c r="CC14" i="7"/>
  <c r="CC15" i="7"/>
  <c r="CC16" i="7"/>
  <c r="CC17" i="7"/>
  <c r="CC18" i="7"/>
  <c r="CC19" i="7"/>
  <c r="CC20" i="7"/>
  <c r="CC21" i="7"/>
  <c r="CC22" i="7"/>
  <c r="CC23" i="7"/>
  <c r="CC24" i="7"/>
  <c r="CC25" i="7"/>
  <c r="CC26" i="7"/>
  <c r="CC27" i="7"/>
  <c r="CC28" i="7"/>
  <c r="CC29" i="7"/>
  <c r="CC30" i="7"/>
  <c r="CC31" i="7"/>
  <c r="CC32" i="7"/>
  <c r="CC33" i="7"/>
  <c r="CC34" i="7"/>
  <c r="CB5" i="7"/>
  <c r="CB6" i="7"/>
  <c r="CB7" i="7"/>
  <c r="CB8" i="7"/>
  <c r="CB9" i="7"/>
  <c r="CB10" i="7"/>
  <c r="CB11" i="7"/>
  <c r="CB12" i="7"/>
  <c r="CB13" i="7"/>
  <c r="CB14" i="7"/>
  <c r="CB15" i="7"/>
  <c r="CB16" i="7"/>
  <c r="CB17" i="7"/>
  <c r="CB18" i="7"/>
  <c r="CB19" i="7"/>
  <c r="CB20" i="7"/>
  <c r="CB21" i="7"/>
  <c r="CB22" i="7"/>
  <c r="CB23" i="7"/>
  <c r="CB24" i="7"/>
  <c r="CB25" i="7"/>
  <c r="CB26" i="7"/>
  <c r="CB27" i="7"/>
  <c r="CB28" i="7"/>
  <c r="CB29" i="7"/>
  <c r="CB30" i="7"/>
  <c r="CB31" i="7"/>
  <c r="CB32" i="7"/>
  <c r="CB33" i="7"/>
  <c r="CB34" i="7"/>
  <c r="CG36" i="7"/>
  <c r="CC4" i="7"/>
  <c r="CB4" i="7"/>
  <c r="W10" i="4"/>
  <c r="X10" i="4"/>
  <c r="CG10" i="4" s="1"/>
  <c r="W10" i="3"/>
  <c r="X10" i="3"/>
  <c r="CG10" i="3" s="1"/>
  <c r="W10" i="2"/>
  <c r="X10" i="2"/>
  <c r="W10" i="1"/>
  <c r="X10" i="1"/>
  <c r="CH10" i="1" s="1"/>
  <c r="W39" i="7"/>
  <c r="X39" i="7"/>
  <c r="CG39" i="7" s="1"/>
  <c r="W38" i="7"/>
  <c r="X38" i="7"/>
  <c r="CG38" i="7" s="1"/>
  <c r="W35" i="7"/>
  <c r="X35" i="7"/>
  <c r="CE5" i="6"/>
  <c r="CE6" i="6"/>
  <c r="CE7" i="6"/>
  <c r="CE8" i="6"/>
  <c r="CE9" i="6"/>
  <c r="CE4" i="6"/>
  <c r="CD5" i="6"/>
  <c r="CD6" i="6"/>
  <c r="CD7" i="6"/>
  <c r="CD8" i="6"/>
  <c r="CD9" i="6"/>
  <c r="CD4" i="6"/>
  <c r="CC5" i="6"/>
  <c r="CC6" i="6"/>
  <c r="CC7" i="6"/>
  <c r="CC8" i="6"/>
  <c r="CC9" i="6"/>
  <c r="CC4" i="6"/>
  <c r="CB5" i="6"/>
  <c r="CB6" i="6"/>
  <c r="CB7" i="6"/>
  <c r="CB8" i="6"/>
  <c r="CB9" i="6"/>
  <c r="CB4" i="6"/>
  <c r="CE5" i="9"/>
  <c r="CE6" i="9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D5" i="9"/>
  <c r="CD6" i="9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C5" i="9"/>
  <c r="CC6" i="9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B5" i="9"/>
  <c r="CB6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E4" i="9"/>
  <c r="CD4" i="9"/>
  <c r="CC4" i="9"/>
  <c r="CB4" i="9"/>
  <c r="X59" i="9"/>
  <c r="X19" i="5"/>
  <c r="Y19" i="5"/>
  <c r="CH19" i="5" s="1"/>
  <c r="W10" i="6"/>
  <c r="X10" i="6"/>
  <c r="CG10" i="6" s="1"/>
  <c r="W59" i="9"/>
  <c r="CD11" i="3" l="1"/>
  <c r="CD11" i="1"/>
  <c r="CD11" i="4"/>
  <c r="CE11" i="2"/>
  <c r="CC11" i="2"/>
  <c r="CG35" i="7"/>
  <c r="CE38" i="7"/>
  <c r="CE11" i="4"/>
  <c r="CB11" i="4"/>
  <c r="CC11" i="4"/>
  <c r="CE11" i="3"/>
  <c r="CB11" i="3"/>
  <c r="CC11" i="3"/>
  <c r="CB11" i="2"/>
  <c r="CD11" i="2"/>
  <c r="CE11" i="1"/>
  <c r="CF11" i="1"/>
  <c r="CC11" i="1"/>
  <c r="CB36" i="7"/>
  <c r="CC36" i="7"/>
  <c r="CE35" i="7"/>
  <c r="CE39" i="7"/>
  <c r="CF36" i="7"/>
  <c r="CE20" i="5"/>
  <c r="CC20" i="5"/>
  <c r="CD20" i="5"/>
  <c r="CF20" i="5"/>
  <c r="CE10" i="6"/>
  <c r="CB60" i="9"/>
  <c r="CD60" i="9"/>
  <c r="CE60" i="9"/>
  <c r="CC63" i="9"/>
  <c r="CC65" i="9" s="1"/>
  <c r="CC62" i="9"/>
  <c r="CC64" i="9" s="1"/>
  <c r="CG59" i="9"/>
  <c r="CC60" i="9"/>
  <c r="CE63" i="9"/>
  <c r="CE65" i="9" s="1"/>
  <c r="CE62" i="9"/>
  <c r="CE64" i="9" s="1"/>
  <c r="CE59" i="9"/>
  <c r="CE10" i="2"/>
  <c r="CG10" i="2"/>
  <c r="CE10" i="3"/>
  <c r="CE10" i="4"/>
  <c r="CF10" i="1"/>
  <c r="CB5" i="5"/>
  <c r="CB6" i="5"/>
  <c r="CB8" i="5"/>
  <c r="CB9" i="5"/>
  <c r="CB10" i="5"/>
  <c r="CB12" i="5"/>
  <c r="CB13" i="5"/>
  <c r="CB14" i="5"/>
  <c r="CB16" i="5"/>
  <c r="CB17" i="5"/>
  <c r="CB18" i="5"/>
  <c r="CA5" i="5"/>
  <c r="CA6" i="5"/>
  <c r="CA8" i="5"/>
  <c r="CA9" i="5"/>
  <c r="CA10" i="5"/>
  <c r="CA12" i="5"/>
  <c r="CA13" i="5"/>
  <c r="CA14" i="5"/>
  <c r="CA16" i="5"/>
  <c r="CA17" i="5"/>
  <c r="CA18" i="5"/>
  <c r="CB4" i="5"/>
  <c r="CA4" i="5"/>
  <c r="CA5" i="4"/>
  <c r="CA6" i="4"/>
  <c r="CA7" i="4"/>
  <c r="CA8" i="4"/>
  <c r="CA9" i="4"/>
  <c r="BZ5" i="4"/>
  <c r="BZ6" i="4"/>
  <c r="BZ7" i="4"/>
  <c r="BZ8" i="4"/>
  <c r="BZ9" i="4"/>
  <c r="CA4" i="4"/>
  <c r="BZ4" i="4"/>
  <c r="V10" i="4"/>
  <c r="CC10" i="4" s="1"/>
  <c r="CA5" i="3"/>
  <c r="CA6" i="3"/>
  <c r="CA7" i="3"/>
  <c r="CA8" i="3"/>
  <c r="CA9" i="3"/>
  <c r="BZ5" i="3"/>
  <c r="BZ6" i="3"/>
  <c r="BZ7" i="3"/>
  <c r="BZ8" i="3"/>
  <c r="BZ9" i="3"/>
  <c r="CA4" i="3"/>
  <c r="BZ4" i="3"/>
  <c r="V10" i="3"/>
  <c r="CC10" i="3" s="1"/>
  <c r="CA5" i="2"/>
  <c r="CA6" i="2"/>
  <c r="CA7" i="2"/>
  <c r="CA8" i="2"/>
  <c r="CA9" i="2"/>
  <c r="BZ5" i="2"/>
  <c r="BZ6" i="2"/>
  <c r="BZ7" i="2"/>
  <c r="BZ8" i="2"/>
  <c r="BZ9" i="2"/>
  <c r="CA4" i="2"/>
  <c r="BZ4" i="2"/>
  <c r="V10" i="2"/>
  <c r="CC10" i="2" s="1"/>
  <c r="CB5" i="1"/>
  <c r="CB6" i="1"/>
  <c r="CB7" i="1"/>
  <c r="CB8" i="1"/>
  <c r="CB9" i="1"/>
  <c r="CA5" i="1"/>
  <c r="CA6" i="1"/>
  <c r="CA7" i="1"/>
  <c r="CA8" i="1"/>
  <c r="CA9" i="1"/>
  <c r="CB4" i="1"/>
  <c r="CA4" i="1"/>
  <c r="CA5" i="7"/>
  <c r="CA6" i="7"/>
  <c r="CA7" i="7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25" i="7"/>
  <c r="CA26" i="7"/>
  <c r="CA27" i="7"/>
  <c r="CA28" i="7"/>
  <c r="CA29" i="7"/>
  <c r="CA30" i="7"/>
  <c r="CA31" i="7"/>
  <c r="CA32" i="7"/>
  <c r="CA33" i="7"/>
  <c r="CA34" i="7"/>
  <c r="BZ5" i="7"/>
  <c r="BZ6" i="7"/>
  <c r="BZ7" i="7"/>
  <c r="BZ8" i="7"/>
  <c r="BZ9" i="7"/>
  <c r="BZ10" i="7"/>
  <c r="BZ11" i="7"/>
  <c r="BZ12" i="7"/>
  <c r="BZ13" i="7"/>
  <c r="BZ14" i="7"/>
  <c r="BZ15" i="7"/>
  <c r="BZ16" i="7"/>
  <c r="BZ17" i="7"/>
  <c r="BZ18" i="7"/>
  <c r="BZ19" i="7"/>
  <c r="BZ20" i="7"/>
  <c r="BZ21" i="7"/>
  <c r="BZ22" i="7"/>
  <c r="BZ23" i="7"/>
  <c r="BZ24" i="7"/>
  <c r="BZ25" i="7"/>
  <c r="BZ26" i="7"/>
  <c r="BZ27" i="7"/>
  <c r="BZ28" i="7"/>
  <c r="BZ29" i="7"/>
  <c r="BZ30" i="7"/>
  <c r="BZ31" i="7"/>
  <c r="BZ32" i="7"/>
  <c r="BZ33" i="7"/>
  <c r="BZ34" i="7"/>
  <c r="CA4" i="7"/>
  <c r="BZ4" i="7"/>
  <c r="V39" i="7"/>
  <c r="V38" i="7"/>
  <c r="CC38" i="7" s="1"/>
  <c r="V35" i="7"/>
  <c r="CC35" i="7" s="1"/>
  <c r="V10" i="1"/>
  <c r="CD10" i="1" s="1"/>
  <c r="CA5" i="6"/>
  <c r="CA6" i="6"/>
  <c r="CA7" i="6"/>
  <c r="CA8" i="6"/>
  <c r="CA9" i="6"/>
  <c r="BZ5" i="6"/>
  <c r="BZ6" i="6"/>
  <c r="BZ7" i="6"/>
  <c r="BZ8" i="6"/>
  <c r="BZ9" i="6"/>
  <c r="CA4" i="6"/>
  <c r="BZ4" i="6"/>
  <c r="CA5" i="9"/>
  <c r="CA6" i="9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BZ5" i="9"/>
  <c r="BZ6" i="9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CA4" i="9"/>
  <c r="BZ4" i="9"/>
  <c r="V59" i="9"/>
  <c r="CC59" i="9" s="1"/>
  <c r="W19" i="5"/>
  <c r="V10" i="6"/>
  <c r="CC10" i="6" s="1"/>
  <c r="CA11" i="2" l="1"/>
  <c r="BZ11" i="2"/>
  <c r="CA11" i="1"/>
  <c r="BZ11" i="4"/>
  <c r="CA11" i="4"/>
  <c r="BZ11" i="3"/>
  <c r="CA11" i="3"/>
  <c r="CB11" i="1"/>
  <c r="CA36" i="7"/>
  <c r="BZ36" i="7"/>
  <c r="CC39" i="7"/>
  <c r="CB20" i="5"/>
  <c r="CA20" i="5"/>
  <c r="BZ60" i="9"/>
  <c r="CA63" i="9"/>
  <c r="CA65" i="9" s="1"/>
  <c r="CA62" i="9"/>
  <c r="CA64" i="9" s="1"/>
  <c r="CA60" i="9"/>
  <c r="CF19" i="5"/>
  <c r="CD19" i="5"/>
  <c r="BY5" i="6"/>
  <c r="BY6" i="6"/>
  <c r="BY7" i="6"/>
  <c r="BY8" i="6"/>
  <c r="BY9" i="6"/>
  <c r="BY4" i="6"/>
  <c r="BX5" i="6"/>
  <c r="BX6" i="6"/>
  <c r="BX7" i="6"/>
  <c r="BX8" i="6"/>
  <c r="BX9" i="6"/>
  <c r="BX4" i="6"/>
  <c r="BZ5" i="5"/>
  <c r="BZ6" i="5"/>
  <c r="BZ8" i="5"/>
  <c r="BZ9" i="5"/>
  <c r="BZ10" i="5"/>
  <c r="BZ12" i="5"/>
  <c r="BZ13" i="5"/>
  <c r="BZ14" i="5"/>
  <c r="BZ16" i="5"/>
  <c r="BZ17" i="5"/>
  <c r="BZ18" i="5"/>
  <c r="BZ4" i="5"/>
  <c r="BY5" i="5"/>
  <c r="BY6" i="5"/>
  <c r="BY8" i="5"/>
  <c r="BY9" i="5"/>
  <c r="BY10" i="5"/>
  <c r="BY12" i="5"/>
  <c r="BY13" i="5"/>
  <c r="BY14" i="5"/>
  <c r="BY16" i="5"/>
  <c r="BY17" i="5"/>
  <c r="BY18" i="5"/>
  <c r="BY4" i="5"/>
  <c r="BY5" i="4"/>
  <c r="BY6" i="4"/>
  <c r="BY7" i="4"/>
  <c r="BY8" i="4"/>
  <c r="BY9" i="4"/>
  <c r="BY4" i="4"/>
  <c r="BX5" i="4"/>
  <c r="BX6" i="4"/>
  <c r="BX7" i="4"/>
  <c r="BX8" i="4"/>
  <c r="BX9" i="4"/>
  <c r="BX4" i="4"/>
  <c r="BY5" i="3"/>
  <c r="BY6" i="3"/>
  <c r="BY7" i="3"/>
  <c r="BY8" i="3"/>
  <c r="BY9" i="3"/>
  <c r="BY4" i="3"/>
  <c r="BX5" i="3"/>
  <c r="BX6" i="3"/>
  <c r="BX7" i="3"/>
  <c r="BX8" i="3"/>
  <c r="BX9" i="3"/>
  <c r="BX4" i="3"/>
  <c r="BY5" i="2"/>
  <c r="BY6" i="2"/>
  <c r="BY7" i="2"/>
  <c r="BY8" i="2"/>
  <c r="BY9" i="2"/>
  <c r="BY4" i="2"/>
  <c r="BX5" i="2"/>
  <c r="BX6" i="2"/>
  <c r="BX7" i="2"/>
  <c r="BX8" i="2"/>
  <c r="BX9" i="2"/>
  <c r="BX4" i="2"/>
  <c r="BZ9" i="1"/>
  <c r="BY9" i="1"/>
  <c r="BZ8" i="1"/>
  <c r="BY8" i="1"/>
  <c r="BZ7" i="1"/>
  <c r="BY7" i="1"/>
  <c r="BZ6" i="1"/>
  <c r="BY6" i="1"/>
  <c r="BZ5" i="1"/>
  <c r="BY5" i="1"/>
  <c r="BZ4" i="1"/>
  <c r="BY4" i="1"/>
  <c r="U10" i="4"/>
  <c r="CA10" i="4" s="1"/>
  <c r="U10" i="3"/>
  <c r="CA10" i="3" s="1"/>
  <c r="U10" i="2"/>
  <c r="CA10" i="2" s="1"/>
  <c r="U10" i="1"/>
  <c r="CB10" i="1" s="1"/>
  <c r="U10" i="6"/>
  <c r="CA10" i="6" s="1"/>
  <c r="V19" i="5"/>
  <c r="CB19" i="5" s="1"/>
  <c r="U59" i="9"/>
  <c r="BY5" i="9"/>
  <c r="BY6" i="9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X5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Y4" i="9"/>
  <c r="BX4" i="9"/>
  <c r="BY5" i="7"/>
  <c r="BY6" i="7"/>
  <c r="BY7" i="7"/>
  <c r="BY8" i="7"/>
  <c r="BY9" i="7"/>
  <c r="BY10" i="7"/>
  <c r="BY11" i="7"/>
  <c r="BY12" i="7"/>
  <c r="BY13" i="7"/>
  <c r="BY14" i="7"/>
  <c r="BY15" i="7"/>
  <c r="BY16" i="7"/>
  <c r="BY17" i="7"/>
  <c r="BY18" i="7"/>
  <c r="BY19" i="7"/>
  <c r="BY20" i="7"/>
  <c r="BY21" i="7"/>
  <c r="BY22" i="7"/>
  <c r="BY23" i="7"/>
  <c r="BY24" i="7"/>
  <c r="BY25" i="7"/>
  <c r="BY26" i="7"/>
  <c r="BY27" i="7"/>
  <c r="BY28" i="7"/>
  <c r="BY29" i="7"/>
  <c r="BY30" i="7"/>
  <c r="BY31" i="7"/>
  <c r="BY32" i="7"/>
  <c r="BY33" i="7"/>
  <c r="BY34" i="7"/>
  <c r="BY4" i="7"/>
  <c r="BX5" i="7"/>
  <c r="BX6" i="7"/>
  <c r="BX7" i="7"/>
  <c r="BX8" i="7"/>
  <c r="BX9" i="7"/>
  <c r="BX10" i="7"/>
  <c r="BX11" i="7"/>
  <c r="BX12" i="7"/>
  <c r="BX13" i="7"/>
  <c r="BX14" i="7"/>
  <c r="BX15" i="7"/>
  <c r="BX16" i="7"/>
  <c r="BX17" i="7"/>
  <c r="BX18" i="7"/>
  <c r="BX19" i="7"/>
  <c r="BX20" i="7"/>
  <c r="BX21" i="7"/>
  <c r="BX22" i="7"/>
  <c r="BX23" i="7"/>
  <c r="BX24" i="7"/>
  <c r="BX25" i="7"/>
  <c r="BX26" i="7"/>
  <c r="BX27" i="7"/>
  <c r="BX28" i="7"/>
  <c r="BX29" i="7"/>
  <c r="BX30" i="7"/>
  <c r="BX31" i="7"/>
  <c r="BX32" i="7"/>
  <c r="BX33" i="7"/>
  <c r="BX34" i="7"/>
  <c r="BX4" i="7"/>
  <c r="U39" i="7"/>
  <c r="U38" i="7"/>
  <c r="CA38" i="7" s="1"/>
  <c r="U35" i="7"/>
  <c r="CA35" i="7" s="1"/>
  <c r="BZ11" i="1" l="1"/>
  <c r="BY11" i="2"/>
  <c r="BY11" i="1"/>
  <c r="BX11" i="4"/>
  <c r="BY11" i="4"/>
  <c r="BY11" i="3"/>
  <c r="BX11" i="3"/>
  <c r="BX11" i="2"/>
  <c r="CA39" i="7"/>
  <c r="BY20" i="5"/>
  <c r="BZ20" i="5"/>
  <c r="BX60" i="9"/>
  <c r="BY60" i="9"/>
  <c r="BY63" i="9"/>
  <c r="BY65" i="9" s="1"/>
  <c r="BY62" i="9"/>
  <c r="BY64" i="9" s="1"/>
  <c r="CA59" i="9"/>
  <c r="BX36" i="7"/>
  <c r="BY36" i="7"/>
  <c r="BW5" i="9"/>
  <c r="BW6" i="9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V5" i="9"/>
  <c r="BV6" i="9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U5" i="9"/>
  <c r="BU6" i="9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T5" i="9"/>
  <c r="BT6" i="9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W4" i="9"/>
  <c r="BU4" i="9"/>
  <c r="BV4" i="9"/>
  <c r="BT4" i="9"/>
  <c r="BW5" i="6"/>
  <c r="BW6" i="6"/>
  <c r="BW7" i="6"/>
  <c r="BW8" i="6"/>
  <c r="BW9" i="6"/>
  <c r="BV5" i="6"/>
  <c r="BV6" i="6"/>
  <c r="BV7" i="6"/>
  <c r="BV8" i="6"/>
  <c r="BV9" i="6"/>
  <c r="BU5" i="6"/>
  <c r="BU6" i="6"/>
  <c r="BU7" i="6"/>
  <c r="BU8" i="6"/>
  <c r="BU9" i="6"/>
  <c r="BT5" i="6"/>
  <c r="BT6" i="6"/>
  <c r="BT7" i="6"/>
  <c r="BT8" i="6"/>
  <c r="BT9" i="6"/>
  <c r="BW4" i="6"/>
  <c r="BU4" i="6"/>
  <c r="BV4" i="6"/>
  <c r="BT4" i="6"/>
  <c r="BX5" i="5"/>
  <c r="BX6" i="5"/>
  <c r="BX8" i="5"/>
  <c r="BX9" i="5"/>
  <c r="BX10" i="5"/>
  <c r="BX12" i="5"/>
  <c r="BX13" i="5"/>
  <c r="BX14" i="5"/>
  <c r="BX16" i="5"/>
  <c r="BX17" i="5"/>
  <c r="BX18" i="5"/>
  <c r="BW5" i="5"/>
  <c r="BW6" i="5"/>
  <c r="BW8" i="5"/>
  <c r="BW9" i="5"/>
  <c r="BW10" i="5"/>
  <c r="BW12" i="5"/>
  <c r="BW13" i="5"/>
  <c r="BW14" i="5"/>
  <c r="BW16" i="5"/>
  <c r="BW17" i="5"/>
  <c r="BW18" i="5"/>
  <c r="BV5" i="5"/>
  <c r="BV6" i="5"/>
  <c r="BV8" i="5"/>
  <c r="BV9" i="5"/>
  <c r="BV10" i="5"/>
  <c r="BV12" i="5"/>
  <c r="BV13" i="5"/>
  <c r="BV14" i="5"/>
  <c r="BV16" i="5"/>
  <c r="BV17" i="5"/>
  <c r="BV18" i="5"/>
  <c r="BU5" i="5"/>
  <c r="BU6" i="5"/>
  <c r="BU8" i="5"/>
  <c r="BU9" i="5"/>
  <c r="BU10" i="5"/>
  <c r="BU12" i="5"/>
  <c r="BU13" i="5"/>
  <c r="BU14" i="5"/>
  <c r="BU16" i="5"/>
  <c r="BU17" i="5"/>
  <c r="BU18" i="5"/>
  <c r="BX4" i="5"/>
  <c r="BV4" i="5"/>
  <c r="BW4" i="5"/>
  <c r="BU4" i="5"/>
  <c r="BW5" i="4"/>
  <c r="BW6" i="4"/>
  <c r="BW7" i="4"/>
  <c r="BW8" i="4"/>
  <c r="BW9" i="4"/>
  <c r="BV5" i="4"/>
  <c r="BV6" i="4"/>
  <c r="BV7" i="4"/>
  <c r="BV8" i="4"/>
  <c r="BV9" i="4"/>
  <c r="BU5" i="4"/>
  <c r="BU6" i="4"/>
  <c r="BU7" i="4"/>
  <c r="BU8" i="4"/>
  <c r="BU9" i="4"/>
  <c r="BT5" i="4"/>
  <c r="BT6" i="4"/>
  <c r="BT7" i="4"/>
  <c r="BT8" i="4"/>
  <c r="BT9" i="4"/>
  <c r="BW4" i="4"/>
  <c r="BU4" i="4"/>
  <c r="BV4" i="4"/>
  <c r="BT4" i="4"/>
  <c r="BW5" i="3"/>
  <c r="BW6" i="3"/>
  <c r="BW7" i="3"/>
  <c r="BW8" i="3"/>
  <c r="BW9" i="3"/>
  <c r="BV5" i="3"/>
  <c r="BV6" i="3"/>
  <c r="BV7" i="3"/>
  <c r="BV8" i="3"/>
  <c r="BV9" i="3"/>
  <c r="BU5" i="3"/>
  <c r="BU6" i="3"/>
  <c r="BU7" i="3"/>
  <c r="BU8" i="3"/>
  <c r="BU9" i="3"/>
  <c r="BT5" i="3"/>
  <c r="BT6" i="3"/>
  <c r="BT7" i="3"/>
  <c r="BT8" i="3"/>
  <c r="BT9" i="3"/>
  <c r="BW4" i="3"/>
  <c r="BU4" i="3"/>
  <c r="BV4" i="3"/>
  <c r="BT4" i="3"/>
  <c r="BW5" i="2"/>
  <c r="BW6" i="2"/>
  <c r="BW7" i="2"/>
  <c r="BW8" i="2"/>
  <c r="BW9" i="2"/>
  <c r="BV5" i="2"/>
  <c r="BV6" i="2"/>
  <c r="BV7" i="2"/>
  <c r="BV8" i="2"/>
  <c r="BV9" i="2"/>
  <c r="BU5" i="2"/>
  <c r="BU6" i="2"/>
  <c r="BU7" i="2"/>
  <c r="BU8" i="2"/>
  <c r="BU9" i="2"/>
  <c r="BT5" i="2"/>
  <c r="BT6" i="2"/>
  <c r="BT7" i="2"/>
  <c r="BT8" i="2"/>
  <c r="BT9" i="2"/>
  <c r="BW4" i="2"/>
  <c r="BU4" i="2"/>
  <c r="BV4" i="2"/>
  <c r="BT4" i="2"/>
  <c r="BX5" i="1"/>
  <c r="BX6" i="1"/>
  <c r="BX7" i="1"/>
  <c r="BX8" i="1"/>
  <c r="BX9" i="1"/>
  <c r="BW5" i="1"/>
  <c r="BW6" i="1"/>
  <c r="BW7" i="1"/>
  <c r="BW8" i="1"/>
  <c r="BW9" i="1"/>
  <c r="BV5" i="1"/>
  <c r="BV6" i="1"/>
  <c r="BV7" i="1"/>
  <c r="BV8" i="1"/>
  <c r="BV9" i="1"/>
  <c r="BU5" i="1"/>
  <c r="BU6" i="1"/>
  <c r="BU7" i="1"/>
  <c r="BU8" i="1"/>
  <c r="BU9" i="1"/>
  <c r="BX4" i="1"/>
  <c r="BV4" i="1"/>
  <c r="BW4" i="1"/>
  <c r="BU4" i="1"/>
  <c r="BW5" i="7"/>
  <c r="BW6" i="7"/>
  <c r="BW7" i="7"/>
  <c r="BW8" i="7"/>
  <c r="BW9" i="7"/>
  <c r="BW10" i="7"/>
  <c r="BW11" i="7"/>
  <c r="BW12" i="7"/>
  <c r="BW13" i="7"/>
  <c r="BW14" i="7"/>
  <c r="BW15" i="7"/>
  <c r="BW16" i="7"/>
  <c r="BW17" i="7"/>
  <c r="BW18" i="7"/>
  <c r="BW19" i="7"/>
  <c r="BW20" i="7"/>
  <c r="BW21" i="7"/>
  <c r="BW22" i="7"/>
  <c r="BW23" i="7"/>
  <c r="BW24" i="7"/>
  <c r="BW25" i="7"/>
  <c r="BW26" i="7"/>
  <c r="BW27" i="7"/>
  <c r="BW28" i="7"/>
  <c r="BW29" i="7"/>
  <c r="BW30" i="7"/>
  <c r="BW31" i="7"/>
  <c r="BW32" i="7"/>
  <c r="BW33" i="7"/>
  <c r="BW34" i="7"/>
  <c r="BV5" i="7"/>
  <c r="BV6" i="7"/>
  <c r="BV7" i="7"/>
  <c r="BV8" i="7"/>
  <c r="BV9" i="7"/>
  <c r="BV10" i="7"/>
  <c r="BV11" i="7"/>
  <c r="BV12" i="7"/>
  <c r="BV13" i="7"/>
  <c r="BV14" i="7"/>
  <c r="BV15" i="7"/>
  <c r="BV16" i="7"/>
  <c r="BV17" i="7"/>
  <c r="BV18" i="7"/>
  <c r="BV19" i="7"/>
  <c r="BV20" i="7"/>
  <c r="BV21" i="7"/>
  <c r="BV22" i="7"/>
  <c r="BV23" i="7"/>
  <c r="BV24" i="7"/>
  <c r="BV25" i="7"/>
  <c r="BV26" i="7"/>
  <c r="BV27" i="7"/>
  <c r="BV28" i="7"/>
  <c r="BV29" i="7"/>
  <c r="BV30" i="7"/>
  <c r="BV31" i="7"/>
  <c r="BV32" i="7"/>
  <c r="BV33" i="7"/>
  <c r="BV34" i="7"/>
  <c r="BU5" i="7"/>
  <c r="BU6" i="7"/>
  <c r="BU7" i="7"/>
  <c r="BU8" i="7"/>
  <c r="BU9" i="7"/>
  <c r="BU10" i="7"/>
  <c r="BU11" i="7"/>
  <c r="BU12" i="7"/>
  <c r="BU13" i="7"/>
  <c r="BU14" i="7"/>
  <c r="BU15" i="7"/>
  <c r="BU16" i="7"/>
  <c r="BU17" i="7"/>
  <c r="BU18" i="7"/>
  <c r="BU19" i="7"/>
  <c r="BU20" i="7"/>
  <c r="BU21" i="7"/>
  <c r="BU22" i="7"/>
  <c r="BU23" i="7"/>
  <c r="BU24" i="7"/>
  <c r="BU25" i="7"/>
  <c r="BU26" i="7"/>
  <c r="BU27" i="7"/>
  <c r="BU28" i="7"/>
  <c r="BU29" i="7"/>
  <c r="BU30" i="7"/>
  <c r="BU31" i="7"/>
  <c r="BU32" i="7"/>
  <c r="BU33" i="7"/>
  <c r="BU34" i="7"/>
  <c r="BT5" i="7"/>
  <c r="BT6" i="7"/>
  <c r="BT7" i="7"/>
  <c r="BT8" i="7"/>
  <c r="BT9" i="7"/>
  <c r="BT10" i="7"/>
  <c r="BT11" i="7"/>
  <c r="BT12" i="7"/>
  <c r="BT13" i="7"/>
  <c r="BT14" i="7"/>
  <c r="BT15" i="7"/>
  <c r="BT16" i="7"/>
  <c r="BT17" i="7"/>
  <c r="BT18" i="7"/>
  <c r="BT19" i="7"/>
  <c r="BT20" i="7"/>
  <c r="BT21" i="7"/>
  <c r="BT22" i="7"/>
  <c r="BT23" i="7"/>
  <c r="BT24" i="7"/>
  <c r="BT25" i="7"/>
  <c r="BT26" i="7"/>
  <c r="BT27" i="7"/>
  <c r="BT28" i="7"/>
  <c r="BT29" i="7"/>
  <c r="BT30" i="7"/>
  <c r="BT31" i="7"/>
  <c r="BT32" i="7"/>
  <c r="BT33" i="7"/>
  <c r="BT34" i="7"/>
  <c r="BW4" i="7"/>
  <c r="BU4" i="7"/>
  <c r="BV4" i="7"/>
  <c r="BT4" i="7"/>
  <c r="BT11" i="4" l="1"/>
  <c r="BV20" i="5"/>
  <c r="BW11" i="4"/>
  <c r="BV11" i="2"/>
  <c r="BW11" i="1"/>
  <c r="BU11" i="1"/>
  <c r="BX11" i="1"/>
  <c r="BT36" i="7"/>
  <c r="BX20" i="5"/>
  <c r="BV11" i="4"/>
  <c r="BU11" i="4"/>
  <c r="BT11" i="3"/>
  <c r="BV11" i="3"/>
  <c r="BW11" i="3"/>
  <c r="BU11" i="2"/>
  <c r="BW11" i="2"/>
  <c r="BT11" i="2"/>
  <c r="BV11" i="1"/>
  <c r="BU36" i="7"/>
  <c r="BV36" i="7"/>
  <c r="BW36" i="7"/>
  <c r="BU20" i="5"/>
  <c r="BW20" i="5"/>
  <c r="BT60" i="9"/>
  <c r="BU62" i="9"/>
  <c r="BU64" i="9" s="1"/>
  <c r="BU63" i="9"/>
  <c r="BU65" i="9" s="1"/>
  <c r="BW62" i="9"/>
  <c r="BW64" i="9" s="1"/>
  <c r="BW63" i="9"/>
  <c r="BW65" i="9" s="1"/>
  <c r="BU60" i="9"/>
  <c r="BV60" i="9"/>
  <c r="BW60" i="9"/>
  <c r="BU11" i="3"/>
  <c r="R10" i="3"/>
  <c r="S59" i="9"/>
  <c r="T59" i="9"/>
  <c r="S10" i="6"/>
  <c r="T10" i="6"/>
  <c r="T19" i="5"/>
  <c r="U19" i="5"/>
  <c r="BZ19" i="5" s="1"/>
  <c r="S10" i="4"/>
  <c r="T10" i="4"/>
  <c r="BY10" i="4" s="1"/>
  <c r="S10" i="3"/>
  <c r="T10" i="3"/>
  <c r="BY10" i="3" s="1"/>
  <c r="S10" i="2"/>
  <c r="T10" i="2"/>
  <c r="BY10" i="2" s="1"/>
  <c r="S10" i="1"/>
  <c r="T10" i="1"/>
  <c r="BZ10" i="1" s="1"/>
  <c r="S39" i="7"/>
  <c r="T39" i="7"/>
  <c r="S38" i="7"/>
  <c r="T38" i="7"/>
  <c r="S35" i="7"/>
  <c r="T35" i="7"/>
  <c r="BY35" i="7" s="1"/>
  <c r="BY39" i="7" l="1"/>
  <c r="BW39" i="7"/>
  <c r="BY38" i="7"/>
  <c r="BW38" i="7"/>
  <c r="BY10" i="6"/>
  <c r="BW10" i="6"/>
  <c r="BY59" i="9"/>
  <c r="BW59" i="9"/>
  <c r="BX19" i="5"/>
  <c r="BW10" i="4"/>
  <c r="BU10" i="3"/>
  <c r="BW10" i="3"/>
  <c r="BW10" i="2"/>
  <c r="BX10" i="1"/>
  <c r="BW35" i="7"/>
  <c r="BS5" i="6"/>
  <c r="BS6" i="6"/>
  <c r="BS7" i="6"/>
  <c r="BS8" i="6"/>
  <c r="BS9" i="6"/>
  <c r="BR5" i="6"/>
  <c r="BR6" i="6"/>
  <c r="BR7" i="6"/>
  <c r="BR8" i="6"/>
  <c r="BR9" i="6"/>
  <c r="BQ5" i="6"/>
  <c r="BQ6" i="6"/>
  <c r="BQ7" i="6"/>
  <c r="BQ8" i="6"/>
  <c r="BQ9" i="6"/>
  <c r="BP5" i="6"/>
  <c r="BP6" i="6"/>
  <c r="BP7" i="6"/>
  <c r="BP8" i="6"/>
  <c r="BP9" i="6"/>
  <c r="BS4" i="6"/>
  <c r="BR4" i="6"/>
  <c r="BQ4" i="6"/>
  <c r="BP4" i="6"/>
  <c r="BT5" i="5"/>
  <c r="BT6" i="5"/>
  <c r="BT8" i="5"/>
  <c r="BT9" i="5"/>
  <c r="BT10" i="5"/>
  <c r="BT12" i="5"/>
  <c r="BT13" i="5"/>
  <c r="BT14" i="5"/>
  <c r="BT16" i="5"/>
  <c r="BT17" i="5"/>
  <c r="BT18" i="5"/>
  <c r="BS5" i="5"/>
  <c r="BS6" i="5"/>
  <c r="BS8" i="5"/>
  <c r="BS9" i="5"/>
  <c r="BS10" i="5"/>
  <c r="BS12" i="5"/>
  <c r="BS13" i="5"/>
  <c r="BS14" i="5"/>
  <c r="BS16" i="5"/>
  <c r="BS17" i="5"/>
  <c r="BS18" i="5"/>
  <c r="BR5" i="5"/>
  <c r="BR6" i="5"/>
  <c r="BR8" i="5"/>
  <c r="BR9" i="5"/>
  <c r="BR10" i="5"/>
  <c r="BR12" i="5"/>
  <c r="BR13" i="5"/>
  <c r="BR14" i="5"/>
  <c r="BR16" i="5"/>
  <c r="BR17" i="5"/>
  <c r="BR18" i="5"/>
  <c r="BQ5" i="5"/>
  <c r="BQ6" i="5"/>
  <c r="BQ8" i="5"/>
  <c r="BQ9" i="5"/>
  <c r="BQ10" i="5"/>
  <c r="BQ12" i="5"/>
  <c r="BQ13" i="5"/>
  <c r="BQ14" i="5"/>
  <c r="BQ16" i="5"/>
  <c r="BQ17" i="5"/>
  <c r="BQ18" i="5"/>
  <c r="BT4" i="5"/>
  <c r="BS4" i="5"/>
  <c r="BR4" i="5"/>
  <c r="BQ4" i="5"/>
  <c r="BS5" i="4"/>
  <c r="BS6" i="4"/>
  <c r="BS7" i="4"/>
  <c r="BS8" i="4"/>
  <c r="BS9" i="4"/>
  <c r="BR5" i="4"/>
  <c r="BR6" i="4"/>
  <c r="BR7" i="4"/>
  <c r="BR8" i="4"/>
  <c r="BR9" i="4"/>
  <c r="BQ5" i="4"/>
  <c r="BQ6" i="4"/>
  <c r="BQ7" i="4"/>
  <c r="BQ8" i="4"/>
  <c r="BQ9" i="4"/>
  <c r="BP5" i="4"/>
  <c r="BP6" i="4"/>
  <c r="BP7" i="4"/>
  <c r="BP8" i="4"/>
  <c r="BP9" i="4"/>
  <c r="BS4" i="4"/>
  <c r="BR4" i="4"/>
  <c r="BQ4" i="4"/>
  <c r="BP4" i="4"/>
  <c r="Q10" i="3"/>
  <c r="BS5" i="3"/>
  <c r="BS6" i="3"/>
  <c r="BS7" i="3"/>
  <c r="BS8" i="3"/>
  <c r="BS9" i="3"/>
  <c r="BR5" i="3"/>
  <c r="BR6" i="3"/>
  <c r="BR7" i="3"/>
  <c r="BR8" i="3"/>
  <c r="BR9" i="3"/>
  <c r="BQ5" i="3"/>
  <c r="BQ6" i="3"/>
  <c r="BQ7" i="3"/>
  <c r="BQ8" i="3"/>
  <c r="BQ9" i="3"/>
  <c r="BP5" i="3"/>
  <c r="BP6" i="3"/>
  <c r="BP7" i="3"/>
  <c r="BP8" i="3"/>
  <c r="BP9" i="3"/>
  <c r="BS4" i="3"/>
  <c r="BR4" i="3"/>
  <c r="BQ4" i="3"/>
  <c r="BP4" i="3"/>
  <c r="BS5" i="2"/>
  <c r="BS6" i="2"/>
  <c r="BS7" i="2"/>
  <c r="BS8" i="2"/>
  <c r="BS9" i="2"/>
  <c r="BR5" i="2"/>
  <c r="BR6" i="2"/>
  <c r="BR7" i="2"/>
  <c r="BR8" i="2"/>
  <c r="BR9" i="2"/>
  <c r="BQ5" i="2"/>
  <c r="BQ6" i="2"/>
  <c r="BQ7" i="2"/>
  <c r="BQ8" i="2"/>
  <c r="BQ9" i="2"/>
  <c r="BP5" i="2"/>
  <c r="BP6" i="2"/>
  <c r="BP7" i="2"/>
  <c r="BP8" i="2"/>
  <c r="BP9" i="2"/>
  <c r="BS4" i="2"/>
  <c r="BQ4" i="2"/>
  <c r="BR4" i="2"/>
  <c r="BP4" i="2"/>
  <c r="Q10" i="2"/>
  <c r="R10" i="2"/>
  <c r="Q10" i="1"/>
  <c r="R10" i="1"/>
  <c r="BT5" i="1"/>
  <c r="BT6" i="1"/>
  <c r="BT7" i="1"/>
  <c r="BT8" i="1"/>
  <c r="BT9" i="1"/>
  <c r="BS5" i="1"/>
  <c r="BS6" i="1"/>
  <c r="BS7" i="1"/>
  <c r="BS8" i="1"/>
  <c r="BS9" i="1"/>
  <c r="BR5" i="1"/>
  <c r="BR6" i="1"/>
  <c r="BR7" i="1"/>
  <c r="BR8" i="1"/>
  <c r="BR9" i="1"/>
  <c r="BQ5" i="1"/>
  <c r="BQ6" i="1"/>
  <c r="BQ7" i="1"/>
  <c r="BQ8" i="1"/>
  <c r="BQ9" i="1"/>
  <c r="BT4" i="1"/>
  <c r="BS4" i="1"/>
  <c r="BR4" i="1"/>
  <c r="BQ4" i="1"/>
  <c r="Q39" i="7"/>
  <c r="R39" i="7"/>
  <c r="BU39" i="7" s="1"/>
  <c r="Q38" i="7"/>
  <c r="R38" i="7"/>
  <c r="BU38" i="7" s="1"/>
  <c r="Q35" i="7"/>
  <c r="R35" i="7"/>
  <c r="BU35" i="7" s="1"/>
  <c r="BS5" i="7"/>
  <c r="BS6" i="7"/>
  <c r="BS7" i="7"/>
  <c r="BS8" i="7"/>
  <c r="BS9" i="7"/>
  <c r="BS10" i="7"/>
  <c r="BS11" i="7"/>
  <c r="BS12" i="7"/>
  <c r="BS13" i="7"/>
  <c r="BS14" i="7"/>
  <c r="BS15" i="7"/>
  <c r="BS16" i="7"/>
  <c r="BS17" i="7"/>
  <c r="BS18" i="7"/>
  <c r="BS19" i="7"/>
  <c r="BS20" i="7"/>
  <c r="BS21" i="7"/>
  <c r="BS22" i="7"/>
  <c r="BS23" i="7"/>
  <c r="BS24" i="7"/>
  <c r="BS25" i="7"/>
  <c r="BS26" i="7"/>
  <c r="BS27" i="7"/>
  <c r="BS28" i="7"/>
  <c r="BS29" i="7"/>
  <c r="BS30" i="7"/>
  <c r="BS31" i="7"/>
  <c r="BS32" i="7"/>
  <c r="BS33" i="7"/>
  <c r="BS34" i="7"/>
  <c r="BR5" i="7"/>
  <c r="BR6" i="7"/>
  <c r="BR7" i="7"/>
  <c r="BR8" i="7"/>
  <c r="BR9" i="7"/>
  <c r="BR10" i="7"/>
  <c r="BR11" i="7"/>
  <c r="BR12" i="7"/>
  <c r="BR13" i="7"/>
  <c r="BR14" i="7"/>
  <c r="BR15" i="7"/>
  <c r="BR16" i="7"/>
  <c r="BR17" i="7"/>
  <c r="BR18" i="7"/>
  <c r="BR19" i="7"/>
  <c r="BR20" i="7"/>
  <c r="BR21" i="7"/>
  <c r="BR22" i="7"/>
  <c r="BR23" i="7"/>
  <c r="BR24" i="7"/>
  <c r="BR25" i="7"/>
  <c r="BR26" i="7"/>
  <c r="BR27" i="7"/>
  <c r="BR28" i="7"/>
  <c r="BR29" i="7"/>
  <c r="BR30" i="7"/>
  <c r="BR31" i="7"/>
  <c r="BR32" i="7"/>
  <c r="BR33" i="7"/>
  <c r="BR34" i="7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P5" i="7"/>
  <c r="BP6" i="7"/>
  <c r="BP7" i="7"/>
  <c r="BP8" i="7"/>
  <c r="BP9" i="7"/>
  <c r="BP10" i="7"/>
  <c r="BP11" i="7"/>
  <c r="BP12" i="7"/>
  <c r="BP13" i="7"/>
  <c r="BP14" i="7"/>
  <c r="BP15" i="7"/>
  <c r="BP16" i="7"/>
  <c r="BP17" i="7"/>
  <c r="BP18" i="7"/>
  <c r="BP19" i="7"/>
  <c r="BP20" i="7"/>
  <c r="BP21" i="7"/>
  <c r="BP22" i="7"/>
  <c r="BP23" i="7"/>
  <c r="BP24" i="7"/>
  <c r="BP25" i="7"/>
  <c r="BP26" i="7"/>
  <c r="BP27" i="7"/>
  <c r="BP28" i="7"/>
  <c r="BP29" i="7"/>
  <c r="BP30" i="7"/>
  <c r="BP31" i="7"/>
  <c r="BP32" i="7"/>
  <c r="BP33" i="7"/>
  <c r="BP34" i="7"/>
  <c r="BS4" i="7"/>
  <c r="BQ4" i="7"/>
  <c r="BR4" i="7"/>
  <c r="BP4" i="7"/>
  <c r="R19" i="5"/>
  <c r="S19" i="5"/>
  <c r="BV19" i="5" s="1"/>
  <c r="Q10" i="6"/>
  <c r="R10" i="6"/>
  <c r="Q10" i="4"/>
  <c r="R10" i="4"/>
  <c r="BU10" i="4" s="1"/>
  <c r="BS5" i="9"/>
  <c r="BS6" i="9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R5" i="9"/>
  <c r="BR6" i="9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Q5" i="9"/>
  <c r="BQ6" i="9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P5" i="9"/>
  <c r="BP6" i="9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S4" i="9"/>
  <c r="BR4" i="9"/>
  <c r="BQ4" i="9"/>
  <c r="BP4" i="9"/>
  <c r="Q59" i="9"/>
  <c r="R59" i="9"/>
  <c r="BU59" i="9" s="1"/>
  <c r="BR11" i="1" l="1"/>
  <c r="BP11" i="3"/>
  <c r="BT10" i="1"/>
  <c r="BS11" i="4"/>
  <c r="BP11" i="2"/>
  <c r="BS11" i="2"/>
  <c r="BS10" i="2"/>
  <c r="BQ11" i="1"/>
  <c r="BP11" i="4"/>
  <c r="BQ11" i="4"/>
  <c r="BR11" i="4"/>
  <c r="BQ11" i="3"/>
  <c r="BR11" i="3"/>
  <c r="BS11" i="3"/>
  <c r="BQ11" i="2"/>
  <c r="BR11" i="2"/>
  <c r="BS11" i="1"/>
  <c r="BT11" i="1"/>
  <c r="BS36" i="7"/>
  <c r="BR36" i="7"/>
  <c r="BS38" i="7"/>
  <c r="BP36" i="7"/>
  <c r="BQ36" i="7"/>
  <c r="BS39" i="7"/>
  <c r="BR20" i="5"/>
  <c r="BQ20" i="5"/>
  <c r="BS20" i="5"/>
  <c r="BT20" i="5"/>
  <c r="BS10" i="6"/>
  <c r="BQ60" i="9"/>
  <c r="BR60" i="9"/>
  <c r="BS59" i="9"/>
  <c r="BP60" i="9"/>
  <c r="BU10" i="6"/>
  <c r="BS62" i="9"/>
  <c r="BS64" i="9" s="1"/>
  <c r="BS63" i="9"/>
  <c r="BS65" i="9" s="1"/>
  <c r="BQ62" i="9"/>
  <c r="BQ64" i="9" s="1"/>
  <c r="BQ63" i="9"/>
  <c r="BQ65" i="9" s="1"/>
  <c r="BS60" i="9"/>
  <c r="BS35" i="7"/>
  <c r="BS10" i="4"/>
  <c r="BU10" i="2"/>
  <c r="BV10" i="1"/>
  <c r="BT19" i="5"/>
  <c r="BS10" i="3"/>
  <c r="BO5" i="9"/>
  <c r="BO6" i="9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N5" i="9"/>
  <c r="BN6" i="9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O4" i="9"/>
  <c r="BN4" i="9"/>
  <c r="P59" i="9"/>
  <c r="BQ59" i="9" s="1"/>
  <c r="BO5" i="6"/>
  <c r="BO6" i="6"/>
  <c r="BO7" i="6"/>
  <c r="BO8" i="6"/>
  <c r="BO9" i="6"/>
  <c r="BN5" i="6"/>
  <c r="BN6" i="6"/>
  <c r="BN7" i="6"/>
  <c r="BN8" i="6"/>
  <c r="BN9" i="6"/>
  <c r="BO4" i="6"/>
  <c r="BN4" i="6"/>
  <c r="BP5" i="5"/>
  <c r="BP6" i="5"/>
  <c r="BP8" i="5"/>
  <c r="BP9" i="5"/>
  <c r="BP10" i="5"/>
  <c r="BP12" i="5"/>
  <c r="BP13" i="5"/>
  <c r="BP14" i="5"/>
  <c r="BP16" i="5"/>
  <c r="BP17" i="5"/>
  <c r="BP18" i="5"/>
  <c r="BO5" i="5"/>
  <c r="BO6" i="5"/>
  <c r="BO8" i="5"/>
  <c r="BO9" i="5"/>
  <c r="BO10" i="5"/>
  <c r="BO12" i="5"/>
  <c r="BO13" i="5"/>
  <c r="BO14" i="5"/>
  <c r="BO16" i="5"/>
  <c r="BO17" i="5"/>
  <c r="BO18" i="5"/>
  <c r="BP4" i="5"/>
  <c r="BO4" i="5"/>
  <c r="BO5" i="4"/>
  <c r="BO6" i="4"/>
  <c r="BO7" i="4"/>
  <c r="BO8" i="4"/>
  <c r="BO9" i="4"/>
  <c r="BN5" i="4"/>
  <c r="BN6" i="4"/>
  <c r="BN7" i="4"/>
  <c r="BN8" i="4"/>
  <c r="BN9" i="4"/>
  <c r="BO4" i="4"/>
  <c r="BN4" i="4"/>
  <c r="BO5" i="3"/>
  <c r="BO6" i="3"/>
  <c r="BO7" i="3"/>
  <c r="BO8" i="3"/>
  <c r="BO9" i="3"/>
  <c r="BN5" i="3"/>
  <c r="BN6" i="3"/>
  <c r="BN7" i="3"/>
  <c r="BN8" i="3"/>
  <c r="BN9" i="3"/>
  <c r="BO4" i="3"/>
  <c r="BN4" i="3"/>
  <c r="BO5" i="2"/>
  <c r="BO6" i="2"/>
  <c r="BO7" i="2"/>
  <c r="BO8" i="2"/>
  <c r="BO9" i="2"/>
  <c r="BN5" i="2"/>
  <c r="BN6" i="2"/>
  <c r="BN7" i="2"/>
  <c r="BN8" i="2"/>
  <c r="BN9" i="2"/>
  <c r="BO4" i="2"/>
  <c r="BN4" i="2"/>
  <c r="BP5" i="1"/>
  <c r="BP6" i="1"/>
  <c r="BP7" i="1"/>
  <c r="BP8" i="1"/>
  <c r="BP9" i="1"/>
  <c r="BO5" i="1"/>
  <c r="BO6" i="1"/>
  <c r="BO7" i="1"/>
  <c r="BO8" i="1"/>
  <c r="BO9" i="1"/>
  <c r="BP4" i="1"/>
  <c r="BO4" i="1"/>
  <c r="BO5" i="7"/>
  <c r="BO6" i="7"/>
  <c r="BO7" i="7"/>
  <c r="BO8" i="7"/>
  <c r="BO9" i="7"/>
  <c r="BO10" i="7"/>
  <c r="BO11" i="7"/>
  <c r="BO12" i="7"/>
  <c r="BO13" i="7"/>
  <c r="BO14" i="7"/>
  <c r="BO15" i="7"/>
  <c r="BO16" i="7"/>
  <c r="BO17" i="7"/>
  <c r="BO18" i="7"/>
  <c r="BO19" i="7"/>
  <c r="BO20" i="7"/>
  <c r="BO21" i="7"/>
  <c r="BO22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N5" i="7"/>
  <c r="BN6" i="7"/>
  <c r="BN7" i="7"/>
  <c r="BN8" i="7"/>
  <c r="BN9" i="7"/>
  <c r="BN10" i="7"/>
  <c r="BN11" i="7"/>
  <c r="BN12" i="7"/>
  <c r="BN13" i="7"/>
  <c r="BN14" i="7"/>
  <c r="BN15" i="7"/>
  <c r="BN16" i="7"/>
  <c r="BN17" i="7"/>
  <c r="BN18" i="7"/>
  <c r="BN19" i="7"/>
  <c r="BN20" i="7"/>
  <c r="BN21" i="7"/>
  <c r="BN22" i="7"/>
  <c r="BN23" i="7"/>
  <c r="BN24" i="7"/>
  <c r="BN25" i="7"/>
  <c r="BN26" i="7"/>
  <c r="BN27" i="7"/>
  <c r="BN28" i="7"/>
  <c r="BN29" i="7"/>
  <c r="BN30" i="7"/>
  <c r="BN31" i="7"/>
  <c r="BN32" i="7"/>
  <c r="BN33" i="7"/>
  <c r="BN34" i="7"/>
  <c r="BO4" i="7"/>
  <c r="BN4" i="7"/>
  <c r="P10" i="6"/>
  <c r="BQ10" i="6" s="1"/>
  <c r="Q19" i="5"/>
  <c r="BR19" i="5" s="1"/>
  <c r="P10" i="4"/>
  <c r="BQ10" i="4" s="1"/>
  <c r="P10" i="3"/>
  <c r="BQ10" i="3" s="1"/>
  <c r="P10" i="2"/>
  <c r="BQ10" i="2" s="1"/>
  <c r="P10" i="1"/>
  <c r="BR10" i="1" s="1"/>
  <c r="P39" i="7"/>
  <c r="BQ39" i="7" s="1"/>
  <c r="P38" i="7"/>
  <c r="BQ38" i="7" s="1"/>
  <c r="P35" i="7"/>
  <c r="BQ35" i="7" s="1"/>
  <c r="BO36" i="7" l="1"/>
  <c r="BO63" i="9"/>
  <c r="BO65" i="9" s="1"/>
  <c r="BO62" i="9"/>
  <c r="BO64" i="9" s="1"/>
  <c r="BO11" i="3"/>
  <c r="BN11" i="3"/>
  <c r="BN11" i="2"/>
  <c r="BO11" i="2"/>
  <c r="BO11" i="1"/>
  <c r="BP11" i="1"/>
  <c r="BN36" i="7"/>
  <c r="BN60" i="9"/>
  <c r="BO60" i="9"/>
  <c r="BO20" i="5"/>
  <c r="BP20" i="5"/>
  <c r="BN11" i="4"/>
  <c r="BO11" i="4"/>
  <c r="BN5" i="1"/>
  <c r="BN6" i="1"/>
  <c r="BN7" i="1"/>
  <c r="BN8" i="1"/>
  <c r="BN9" i="1"/>
  <c r="BM5" i="1"/>
  <c r="BM6" i="1"/>
  <c r="BM7" i="1"/>
  <c r="BM8" i="1"/>
  <c r="BM9" i="1"/>
  <c r="BN4" i="1"/>
  <c r="BM4" i="1"/>
  <c r="BM5" i="9"/>
  <c r="BM6" i="9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L5" i="9"/>
  <c r="BL6" i="9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M4" i="9"/>
  <c r="BL4" i="9"/>
  <c r="O59" i="9"/>
  <c r="BO59" i="9" s="1"/>
  <c r="BM5" i="6"/>
  <c r="BM6" i="6"/>
  <c r="BM7" i="6"/>
  <c r="BM8" i="6"/>
  <c r="BM9" i="6"/>
  <c r="BL5" i="6"/>
  <c r="BL6" i="6"/>
  <c r="BL7" i="6"/>
  <c r="BL8" i="6"/>
  <c r="BL9" i="6"/>
  <c r="BN5" i="5"/>
  <c r="BN6" i="5"/>
  <c r="BN8" i="5"/>
  <c r="BN9" i="5"/>
  <c r="BN10" i="5"/>
  <c r="BN12" i="5"/>
  <c r="BN13" i="5"/>
  <c r="BN14" i="5"/>
  <c r="BN16" i="5"/>
  <c r="BN17" i="5"/>
  <c r="BN18" i="5"/>
  <c r="BM5" i="5"/>
  <c r="BM6" i="5"/>
  <c r="BM8" i="5"/>
  <c r="BM9" i="5"/>
  <c r="BM10" i="5"/>
  <c r="BM12" i="5"/>
  <c r="BM13" i="5"/>
  <c r="BM14" i="5"/>
  <c r="BM16" i="5"/>
  <c r="BM17" i="5"/>
  <c r="BM18" i="5"/>
  <c r="BM5" i="4"/>
  <c r="BM6" i="4"/>
  <c r="BM7" i="4"/>
  <c r="BM8" i="4"/>
  <c r="BM9" i="4"/>
  <c r="BL5" i="4"/>
  <c r="BL6" i="4"/>
  <c r="BL7" i="4"/>
  <c r="BL8" i="4"/>
  <c r="BL9" i="4"/>
  <c r="BM5" i="3"/>
  <c r="BM6" i="3"/>
  <c r="BM7" i="3"/>
  <c r="BM8" i="3"/>
  <c r="BM9" i="3"/>
  <c r="BL5" i="3"/>
  <c r="BL6" i="3"/>
  <c r="BL7" i="3"/>
  <c r="BL8" i="3"/>
  <c r="BL9" i="3"/>
  <c r="BM9" i="2"/>
  <c r="BM5" i="2"/>
  <c r="BM6" i="2"/>
  <c r="BM7" i="2"/>
  <c r="BM8" i="2"/>
  <c r="BL5" i="2"/>
  <c r="BL6" i="2"/>
  <c r="BL7" i="2"/>
  <c r="BL8" i="2"/>
  <c r="BL9" i="2"/>
  <c r="BM4" i="4"/>
  <c r="BL4" i="4"/>
  <c r="BM4" i="3"/>
  <c r="BL4" i="3"/>
  <c r="BM4" i="2"/>
  <c r="BL4" i="2"/>
  <c r="BM4" i="6"/>
  <c r="BL4" i="6"/>
  <c r="BN4" i="5"/>
  <c r="BM4" i="5"/>
  <c r="P19" i="5"/>
  <c r="BP19" i="5" s="1"/>
  <c r="O10" i="1"/>
  <c r="BP10" i="1" s="1"/>
  <c r="O10" i="2"/>
  <c r="BO10" i="2" s="1"/>
  <c r="O10" i="3"/>
  <c r="BO10" i="3" s="1"/>
  <c r="O10" i="6"/>
  <c r="BO10" i="6" s="1"/>
  <c r="O10" i="4"/>
  <c r="BO10" i="4" s="1"/>
  <c r="BM5" i="7"/>
  <c r="BM6" i="7"/>
  <c r="BM7" i="7"/>
  <c r="BM8" i="7"/>
  <c r="BM9" i="7"/>
  <c r="BM10" i="7"/>
  <c r="BM11" i="7"/>
  <c r="BM12" i="7"/>
  <c r="BM13" i="7"/>
  <c r="BM14" i="7"/>
  <c r="BM15" i="7"/>
  <c r="BM16" i="7"/>
  <c r="BM17" i="7"/>
  <c r="BM18" i="7"/>
  <c r="BM19" i="7"/>
  <c r="BM20" i="7"/>
  <c r="BM21" i="7"/>
  <c r="BM22" i="7"/>
  <c r="BM23" i="7"/>
  <c r="BM24" i="7"/>
  <c r="BM25" i="7"/>
  <c r="BM26" i="7"/>
  <c r="BM27" i="7"/>
  <c r="BM28" i="7"/>
  <c r="BM29" i="7"/>
  <c r="BM30" i="7"/>
  <c r="BM31" i="7"/>
  <c r="BM32" i="7"/>
  <c r="BM33" i="7"/>
  <c r="BM34" i="7"/>
  <c r="BM4" i="7"/>
  <c r="BL5" i="7"/>
  <c r="BL6" i="7"/>
  <c r="BL7" i="7"/>
  <c r="BL8" i="7"/>
  <c r="BL9" i="7"/>
  <c r="BL10" i="7"/>
  <c r="BL11" i="7"/>
  <c r="BL12" i="7"/>
  <c r="BL13" i="7"/>
  <c r="BL14" i="7"/>
  <c r="BL15" i="7"/>
  <c r="BL16" i="7"/>
  <c r="BL17" i="7"/>
  <c r="BL18" i="7"/>
  <c r="BL19" i="7"/>
  <c r="BL20" i="7"/>
  <c r="BL21" i="7"/>
  <c r="BL22" i="7"/>
  <c r="BL23" i="7"/>
  <c r="BL24" i="7"/>
  <c r="BL25" i="7"/>
  <c r="BL26" i="7"/>
  <c r="BL27" i="7"/>
  <c r="BL28" i="7"/>
  <c r="BL29" i="7"/>
  <c r="BL30" i="7"/>
  <c r="BL31" i="7"/>
  <c r="BL32" i="7"/>
  <c r="BL33" i="7"/>
  <c r="BL34" i="7"/>
  <c r="BL4" i="7"/>
  <c r="O39" i="7"/>
  <c r="BO39" i="7" s="1"/>
  <c r="O38" i="7"/>
  <c r="BO38" i="7" s="1"/>
  <c r="O35" i="7"/>
  <c r="BO35" i="7" s="1"/>
  <c r="BM63" i="9" l="1"/>
  <c r="BM65" i="9" s="1"/>
  <c r="BM62" i="9"/>
  <c r="BM64" i="9" s="1"/>
  <c r="BM11" i="1"/>
  <c r="BL36" i="7"/>
  <c r="BN20" i="5"/>
  <c r="BM20" i="5"/>
  <c r="BM11" i="4"/>
  <c r="BL11" i="4"/>
  <c r="BM11" i="3"/>
  <c r="BL11" i="3"/>
  <c r="BN11" i="1"/>
  <c r="BM11" i="2"/>
  <c r="BL11" i="2"/>
  <c r="BM60" i="9"/>
  <c r="BM36" i="7"/>
  <c r="BL60" i="9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4" i="10"/>
  <c r="N39" i="7" l="1"/>
  <c r="BM39" i="7" s="1"/>
  <c r="N38" i="7"/>
  <c r="BM38" i="7" s="1"/>
  <c r="BK5" i="9"/>
  <c r="BK6" i="9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J5" i="9"/>
  <c r="BJ6" i="9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K4" i="9"/>
  <c r="BJ4" i="9"/>
  <c r="N59" i="9"/>
  <c r="BM59" i="9" s="1"/>
  <c r="BI30" i="9"/>
  <c r="BI31" i="9"/>
  <c r="BI32" i="9"/>
  <c r="BI33" i="9"/>
  <c r="BI34" i="9"/>
  <c r="BH30" i="9"/>
  <c r="BH31" i="9"/>
  <c r="BH32" i="9"/>
  <c r="BH33" i="9"/>
  <c r="BH34" i="9"/>
  <c r="BG30" i="9"/>
  <c r="BG31" i="9"/>
  <c r="BG32" i="9"/>
  <c r="BG33" i="9"/>
  <c r="BG34" i="9"/>
  <c r="BF30" i="9"/>
  <c r="BF31" i="9"/>
  <c r="BF32" i="9"/>
  <c r="BF33" i="9"/>
  <c r="BF34" i="9"/>
  <c r="BC30" i="9"/>
  <c r="BC31" i="9"/>
  <c r="BC32" i="9"/>
  <c r="BC33" i="9"/>
  <c r="BC34" i="9"/>
  <c r="BK5" i="6"/>
  <c r="BK6" i="6"/>
  <c r="BK7" i="6"/>
  <c r="BK8" i="6"/>
  <c r="BK9" i="6"/>
  <c r="BK4" i="6"/>
  <c r="BJ5" i="6"/>
  <c r="BJ6" i="6"/>
  <c r="BJ7" i="6"/>
  <c r="BJ8" i="6"/>
  <c r="BJ9" i="6"/>
  <c r="BJ4" i="6"/>
  <c r="N10" i="6"/>
  <c r="BM10" i="6" s="1"/>
  <c r="BL5" i="5"/>
  <c r="BL6" i="5"/>
  <c r="BL8" i="5"/>
  <c r="BL9" i="5"/>
  <c r="BL10" i="5"/>
  <c r="BL12" i="5"/>
  <c r="BL13" i="5"/>
  <c r="BL14" i="5"/>
  <c r="BL16" i="5"/>
  <c r="BL17" i="5"/>
  <c r="BL18" i="5"/>
  <c r="BL4" i="5"/>
  <c r="BK5" i="5"/>
  <c r="BK6" i="5"/>
  <c r="BK8" i="5"/>
  <c r="BK9" i="5"/>
  <c r="BK10" i="5"/>
  <c r="BK12" i="5"/>
  <c r="BK13" i="5"/>
  <c r="BK14" i="5"/>
  <c r="BK16" i="5"/>
  <c r="BK17" i="5"/>
  <c r="BK18" i="5"/>
  <c r="BK4" i="5"/>
  <c r="BK5" i="4"/>
  <c r="BK6" i="4"/>
  <c r="BK7" i="4"/>
  <c r="BK8" i="4"/>
  <c r="BK9" i="4"/>
  <c r="BJ5" i="4"/>
  <c r="BJ6" i="4"/>
  <c r="BJ7" i="4"/>
  <c r="BJ8" i="4"/>
  <c r="BJ9" i="4"/>
  <c r="BK4" i="4"/>
  <c r="BJ4" i="4"/>
  <c r="N10" i="4"/>
  <c r="BM10" i="4" s="1"/>
  <c r="BK5" i="3"/>
  <c r="BK6" i="3"/>
  <c r="BK7" i="3"/>
  <c r="BK8" i="3"/>
  <c r="BK9" i="3"/>
  <c r="BK4" i="3"/>
  <c r="BJ5" i="3"/>
  <c r="BJ6" i="3"/>
  <c r="BJ7" i="3"/>
  <c r="BJ8" i="3"/>
  <c r="BJ9" i="3"/>
  <c r="BJ4" i="3"/>
  <c r="N10" i="3"/>
  <c r="BM10" i="3" s="1"/>
  <c r="BK5" i="2"/>
  <c r="BK6" i="2"/>
  <c r="BK7" i="2"/>
  <c r="BK8" i="2"/>
  <c r="BK9" i="2"/>
  <c r="BK4" i="2"/>
  <c r="BJ5" i="2"/>
  <c r="BJ6" i="2"/>
  <c r="BJ7" i="2"/>
  <c r="BJ8" i="2"/>
  <c r="BJ9" i="2"/>
  <c r="BJ4" i="2"/>
  <c r="N10" i="2"/>
  <c r="BM10" i="2" s="1"/>
  <c r="BL5" i="1"/>
  <c r="BL6" i="1"/>
  <c r="BL7" i="1"/>
  <c r="BL8" i="1"/>
  <c r="BL9" i="1"/>
  <c r="BK5" i="1"/>
  <c r="BK6" i="1"/>
  <c r="BK7" i="1"/>
  <c r="BK8" i="1"/>
  <c r="BK9" i="1"/>
  <c r="BL4" i="1"/>
  <c r="BK4" i="1"/>
  <c r="N10" i="1"/>
  <c r="BN10" i="1" s="1"/>
  <c r="O19" i="5"/>
  <c r="BN19" i="5" s="1"/>
  <c r="D39" i="7"/>
  <c r="D38" i="7"/>
  <c r="N35" i="7"/>
  <c r="BM35" i="7" s="1"/>
  <c r="BE33" i="7"/>
  <c r="BE32" i="7"/>
  <c r="BE31" i="7"/>
  <c r="BE30" i="7"/>
  <c r="BK63" i="9" l="1"/>
  <c r="BK65" i="9" s="1"/>
  <c r="BK62" i="9"/>
  <c r="BK64" i="9" s="1"/>
  <c r="BK20" i="5"/>
  <c r="BJ11" i="4"/>
  <c r="BK11" i="4"/>
  <c r="BJ11" i="3"/>
  <c r="BK11" i="1"/>
  <c r="BL11" i="1"/>
  <c r="BJ11" i="2"/>
  <c r="BL20" i="5"/>
  <c r="BK11" i="2"/>
  <c r="BK60" i="9"/>
  <c r="BJ60" i="9"/>
  <c r="BK11" i="3"/>
  <c r="BK5" i="7" l="1"/>
  <c r="BK6" i="7"/>
  <c r="BK7" i="7"/>
  <c r="BK8" i="7"/>
  <c r="BK9" i="7"/>
  <c r="BK10" i="7"/>
  <c r="BK11" i="7"/>
  <c r="BK12" i="7"/>
  <c r="BK13" i="7"/>
  <c r="BK14" i="7"/>
  <c r="BK15" i="7"/>
  <c r="BK16" i="7"/>
  <c r="BK17" i="7"/>
  <c r="BK18" i="7"/>
  <c r="BK19" i="7"/>
  <c r="BK20" i="7"/>
  <c r="BK21" i="7"/>
  <c r="BK22" i="7"/>
  <c r="BK23" i="7"/>
  <c r="BK24" i="7"/>
  <c r="BK25" i="7"/>
  <c r="BK26" i="7"/>
  <c r="BK27" i="7"/>
  <c r="BK28" i="7"/>
  <c r="BK29" i="7"/>
  <c r="BK30" i="7"/>
  <c r="BK31" i="7"/>
  <c r="BK32" i="7"/>
  <c r="BK33" i="7"/>
  <c r="BK34" i="7"/>
  <c r="BK4" i="7"/>
  <c r="BJ5" i="7"/>
  <c r="BJ6" i="7"/>
  <c r="BJ7" i="7"/>
  <c r="BJ8" i="7"/>
  <c r="BJ9" i="7"/>
  <c r="BJ10" i="7"/>
  <c r="BJ11" i="7"/>
  <c r="BJ12" i="7"/>
  <c r="BJ13" i="7"/>
  <c r="BJ14" i="7"/>
  <c r="BJ15" i="7"/>
  <c r="BJ16" i="7"/>
  <c r="BJ17" i="7"/>
  <c r="BJ18" i="7"/>
  <c r="BJ19" i="7"/>
  <c r="BJ20" i="7"/>
  <c r="BJ21" i="7"/>
  <c r="BJ22" i="7"/>
  <c r="BJ23" i="7"/>
  <c r="BJ24" i="7"/>
  <c r="BJ25" i="7"/>
  <c r="BJ26" i="7"/>
  <c r="BJ27" i="7"/>
  <c r="BJ28" i="7"/>
  <c r="BJ29" i="7"/>
  <c r="BJ30" i="7"/>
  <c r="BJ31" i="7"/>
  <c r="BJ32" i="7"/>
  <c r="BJ33" i="7"/>
  <c r="BJ34" i="7"/>
  <c r="BJ4" i="7"/>
  <c r="BI30" i="7"/>
  <c r="BI31" i="7"/>
  <c r="BI32" i="7"/>
  <c r="BI33" i="7"/>
  <c r="BI34" i="7"/>
  <c r="BH30" i="7"/>
  <c r="BH31" i="7"/>
  <c r="BH32" i="7"/>
  <c r="BH33" i="7"/>
  <c r="BH34" i="7"/>
  <c r="BG30" i="7"/>
  <c r="BG31" i="7"/>
  <c r="BG32" i="7"/>
  <c r="BG33" i="7"/>
  <c r="BG34" i="7"/>
  <c r="BF30" i="7"/>
  <c r="BF31" i="7"/>
  <c r="BF32" i="7"/>
  <c r="BF33" i="7"/>
  <c r="BC30" i="7"/>
  <c r="BC31" i="7"/>
  <c r="BC32" i="7"/>
  <c r="BC33" i="7"/>
  <c r="BC34" i="7"/>
  <c r="BI29" i="7"/>
  <c r="BH29" i="7"/>
  <c r="BG29" i="7"/>
  <c r="BF29" i="7"/>
  <c r="BE29" i="7"/>
  <c r="BD29" i="7"/>
  <c r="BC29" i="7"/>
  <c r="BA29" i="7"/>
  <c r="AZ29" i="7"/>
  <c r="AY29" i="7"/>
  <c r="BJ36" i="7" l="1"/>
  <c r="BK36" i="7"/>
  <c r="AY54" i="9"/>
  <c r="AY55" i="9"/>
  <c r="AY56" i="9"/>
  <c r="AY57" i="9"/>
  <c r="AY58" i="9"/>
  <c r="AY53" i="9"/>
  <c r="M59" i="9"/>
  <c r="BK59" i="9" s="1"/>
  <c r="L59" i="9"/>
  <c r="K59" i="9"/>
  <c r="J59" i="9"/>
  <c r="I59" i="9"/>
  <c r="H59" i="9"/>
  <c r="D59" i="9"/>
  <c r="BI58" i="9"/>
  <c r="BH58" i="9"/>
  <c r="BG58" i="9"/>
  <c r="BF58" i="9"/>
  <c r="BE58" i="9"/>
  <c r="BD58" i="9"/>
  <c r="BC58" i="9"/>
  <c r="BA58" i="9"/>
  <c r="AZ58" i="9"/>
  <c r="BI57" i="9"/>
  <c r="BH57" i="9"/>
  <c r="BG57" i="9"/>
  <c r="BF57" i="9"/>
  <c r="BE57" i="9"/>
  <c r="BD57" i="9"/>
  <c r="BC57" i="9"/>
  <c r="BA57" i="9"/>
  <c r="AZ57" i="9"/>
  <c r="BI56" i="9"/>
  <c r="BH56" i="9"/>
  <c r="BG56" i="9"/>
  <c r="BF56" i="9"/>
  <c r="BE56" i="9"/>
  <c r="BD56" i="9"/>
  <c r="BC56" i="9"/>
  <c r="BA56" i="9"/>
  <c r="AZ56" i="9"/>
  <c r="BI55" i="9"/>
  <c r="BH55" i="9"/>
  <c r="BG55" i="9"/>
  <c r="BF55" i="9"/>
  <c r="BE55" i="9"/>
  <c r="BD55" i="9"/>
  <c r="BC55" i="9"/>
  <c r="BA55" i="9"/>
  <c r="AZ55" i="9"/>
  <c r="BI54" i="9"/>
  <c r="BH54" i="9"/>
  <c r="BG54" i="9"/>
  <c r="BF54" i="9"/>
  <c r="BE54" i="9"/>
  <c r="BD54" i="9"/>
  <c r="BC54" i="9"/>
  <c r="BA54" i="9"/>
  <c r="AZ54" i="9"/>
  <c r="BI53" i="9"/>
  <c r="BH53" i="9"/>
  <c r="BG53" i="9"/>
  <c r="BF53" i="9"/>
  <c r="BE53" i="9"/>
  <c r="BD53" i="9"/>
  <c r="BC53" i="9"/>
  <c r="BA53" i="9"/>
  <c r="AZ53" i="9"/>
  <c r="BI52" i="9"/>
  <c r="BH52" i="9"/>
  <c r="BG52" i="9"/>
  <c r="BF52" i="9"/>
  <c r="BE52" i="9"/>
  <c r="BD52" i="9"/>
  <c r="BC52" i="9"/>
  <c r="BA52" i="9"/>
  <c r="AZ52" i="9"/>
  <c r="AY52" i="9"/>
  <c r="BI51" i="9"/>
  <c r="BH51" i="9"/>
  <c r="BG51" i="9"/>
  <c r="BF51" i="9"/>
  <c r="BE51" i="9"/>
  <c r="BD51" i="9"/>
  <c r="BC51" i="9"/>
  <c r="BA51" i="9"/>
  <c r="AZ51" i="9"/>
  <c r="AY51" i="9"/>
  <c r="BI50" i="9"/>
  <c r="BH50" i="9"/>
  <c r="BG50" i="9"/>
  <c r="BF50" i="9"/>
  <c r="BE50" i="9"/>
  <c r="BD50" i="9"/>
  <c r="BC50" i="9"/>
  <c r="BA50" i="9"/>
  <c r="AZ50" i="9"/>
  <c r="AY50" i="9"/>
  <c r="BI49" i="9"/>
  <c r="BH49" i="9"/>
  <c r="BG49" i="9"/>
  <c r="BF49" i="9"/>
  <c r="BE49" i="9"/>
  <c r="BD49" i="9"/>
  <c r="BC49" i="9"/>
  <c r="BA49" i="9"/>
  <c r="AZ49" i="9"/>
  <c r="AY49" i="9"/>
  <c r="BI48" i="9"/>
  <c r="BH48" i="9"/>
  <c r="BG48" i="9"/>
  <c r="BF48" i="9"/>
  <c r="BE48" i="9"/>
  <c r="BD48" i="9"/>
  <c r="BC48" i="9"/>
  <c r="BA48" i="9"/>
  <c r="AZ48" i="9"/>
  <c r="AY48" i="9"/>
  <c r="BI47" i="9"/>
  <c r="BH47" i="9"/>
  <c r="BG47" i="9"/>
  <c r="BF47" i="9"/>
  <c r="BE47" i="9"/>
  <c r="BD47" i="9"/>
  <c r="BC47" i="9"/>
  <c r="BA47" i="9"/>
  <c r="AZ47" i="9"/>
  <c r="AY47" i="9"/>
  <c r="BI46" i="9"/>
  <c r="BH46" i="9"/>
  <c r="BG46" i="9"/>
  <c r="BF46" i="9"/>
  <c r="BE46" i="9"/>
  <c r="BD46" i="9"/>
  <c r="BC46" i="9"/>
  <c r="BA46" i="9"/>
  <c r="AZ46" i="9"/>
  <c r="AY46" i="9"/>
  <c r="BI45" i="9"/>
  <c r="BH45" i="9"/>
  <c r="BG45" i="9"/>
  <c r="BF45" i="9"/>
  <c r="BE45" i="9"/>
  <c r="BD45" i="9"/>
  <c r="BC45" i="9"/>
  <c r="BA45" i="9"/>
  <c r="AZ45" i="9"/>
  <c r="AY45" i="9"/>
  <c r="BI44" i="9"/>
  <c r="BH44" i="9"/>
  <c r="BG44" i="9"/>
  <c r="BF44" i="9"/>
  <c r="BE44" i="9"/>
  <c r="BD44" i="9"/>
  <c r="BC44" i="9"/>
  <c r="BA44" i="9"/>
  <c r="AZ44" i="9"/>
  <c r="AY44" i="9"/>
  <c r="BI43" i="9"/>
  <c r="BH43" i="9"/>
  <c r="BG43" i="9"/>
  <c r="BF43" i="9"/>
  <c r="BE43" i="9"/>
  <c r="BD43" i="9"/>
  <c r="BC43" i="9"/>
  <c r="BA43" i="9"/>
  <c r="AZ43" i="9"/>
  <c r="AY43" i="9"/>
  <c r="BI42" i="9"/>
  <c r="BH42" i="9"/>
  <c r="BG42" i="9"/>
  <c r="BF42" i="9"/>
  <c r="BE42" i="9"/>
  <c r="BD42" i="9"/>
  <c r="BC42" i="9"/>
  <c r="BA42" i="9"/>
  <c r="AZ42" i="9"/>
  <c r="AY42" i="9"/>
  <c r="BI41" i="9"/>
  <c r="BH41" i="9"/>
  <c r="BG41" i="9"/>
  <c r="BF41" i="9"/>
  <c r="BE41" i="9"/>
  <c r="BD41" i="9"/>
  <c r="BC41" i="9"/>
  <c r="BA41" i="9"/>
  <c r="AZ41" i="9"/>
  <c r="AY41" i="9"/>
  <c r="BI40" i="9"/>
  <c r="BH40" i="9"/>
  <c r="BG40" i="9"/>
  <c r="BF40" i="9"/>
  <c r="BE40" i="9"/>
  <c r="BD40" i="9"/>
  <c r="BC40" i="9"/>
  <c r="BA40" i="9"/>
  <c r="AZ40" i="9"/>
  <c r="AY40" i="9"/>
  <c r="BI39" i="9"/>
  <c r="BH39" i="9"/>
  <c r="BG39" i="9"/>
  <c r="BF39" i="9"/>
  <c r="BE39" i="9"/>
  <c r="BD39" i="9"/>
  <c r="BC39" i="9"/>
  <c r="BA39" i="9"/>
  <c r="AZ39" i="9"/>
  <c r="AY39" i="9"/>
  <c r="BI38" i="9"/>
  <c r="BH38" i="9"/>
  <c r="BG38" i="9"/>
  <c r="BF38" i="9"/>
  <c r="BE38" i="9"/>
  <c r="BD38" i="9"/>
  <c r="BC38" i="9"/>
  <c r="BA38" i="9"/>
  <c r="AZ38" i="9"/>
  <c r="AY38" i="9"/>
  <c r="BI37" i="9"/>
  <c r="BH37" i="9"/>
  <c r="BG37" i="9"/>
  <c r="BF37" i="9"/>
  <c r="BE37" i="9"/>
  <c r="BD37" i="9"/>
  <c r="BC37" i="9"/>
  <c r="BA37" i="9"/>
  <c r="AZ37" i="9"/>
  <c r="AY37" i="9"/>
  <c r="BI36" i="9"/>
  <c r="BH36" i="9"/>
  <c r="BG36" i="9"/>
  <c r="BF36" i="9"/>
  <c r="BE36" i="9"/>
  <c r="BD36" i="9"/>
  <c r="BC36" i="9"/>
  <c r="BA36" i="9"/>
  <c r="AZ36" i="9"/>
  <c r="AY36" i="9"/>
  <c r="BI35" i="9"/>
  <c r="BH35" i="9"/>
  <c r="BG35" i="9"/>
  <c r="BF35" i="9"/>
  <c r="BE35" i="9"/>
  <c r="BD35" i="9"/>
  <c r="BC35" i="9"/>
  <c r="BA35" i="9"/>
  <c r="AZ35" i="9"/>
  <c r="AY35" i="9"/>
  <c r="BI29" i="9"/>
  <c r="BH29" i="9"/>
  <c r="BG29" i="9"/>
  <c r="BF29" i="9"/>
  <c r="BE29" i="9"/>
  <c r="BD29" i="9"/>
  <c r="BC29" i="9"/>
  <c r="BA29" i="9"/>
  <c r="AZ29" i="9"/>
  <c r="AY29" i="9"/>
  <c r="BI28" i="9"/>
  <c r="BH28" i="9"/>
  <c r="BG28" i="9"/>
  <c r="BF28" i="9"/>
  <c r="BE28" i="9"/>
  <c r="BD28" i="9"/>
  <c r="BC28" i="9"/>
  <c r="BA28" i="9"/>
  <c r="AZ28" i="9"/>
  <c r="AY28" i="9"/>
  <c r="BI27" i="9"/>
  <c r="BH27" i="9"/>
  <c r="BG27" i="9"/>
  <c r="BF27" i="9"/>
  <c r="BE27" i="9"/>
  <c r="BD27" i="9"/>
  <c r="BC27" i="9"/>
  <c r="BA27" i="9"/>
  <c r="AZ27" i="9"/>
  <c r="AY27" i="9"/>
  <c r="BI26" i="9"/>
  <c r="BH26" i="9"/>
  <c r="BG26" i="9"/>
  <c r="BF26" i="9"/>
  <c r="BE26" i="9"/>
  <c r="BD26" i="9"/>
  <c r="BC26" i="9"/>
  <c r="BA26" i="9"/>
  <c r="AZ26" i="9"/>
  <c r="AY26" i="9"/>
  <c r="BI25" i="9"/>
  <c r="BH25" i="9"/>
  <c r="BG25" i="9"/>
  <c r="BF25" i="9"/>
  <c r="BE25" i="9"/>
  <c r="BD25" i="9"/>
  <c r="BC25" i="9"/>
  <c r="BA25" i="9"/>
  <c r="AZ25" i="9"/>
  <c r="AY25" i="9"/>
  <c r="BI24" i="9"/>
  <c r="BH24" i="9"/>
  <c r="BG24" i="9"/>
  <c r="BF24" i="9"/>
  <c r="BE24" i="9"/>
  <c r="BD24" i="9"/>
  <c r="BC24" i="9"/>
  <c r="BA24" i="9"/>
  <c r="AZ24" i="9"/>
  <c r="AY24" i="9"/>
  <c r="BI23" i="9"/>
  <c r="BH23" i="9"/>
  <c r="BG23" i="9"/>
  <c r="BF23" i="9"/>
  <c r="BE23" i="9"/>
  <c r="BD23" i="9"/>
  <c r="BC23" i="9"/>
  <c r="BA23" i="9"/>
  <c r="AZ23" i="9"/>
  <c r="AY23" i="9"/>
  <c r="BI22" i="9"/>
  <c r="BH22" i="9"/>
  <c r="BG22" i="9"/>
  <c r="BF22" i="9"/>
  <c r="BE22" i="9"/>
  <c r="BD22" i="9"/>
  <c r="BC22" i="9"/>
  <c r="BA22" i="9"/>
  <c r="AZ22" i="9"/>
  <c r="AY22" i="9"/>
  <c r="BI21" i="9"/>
  <c r="BH21" i="9"/>
  <c r="BG21" i="9"/>
  <c r="BF21" i="9"/>
  <c r="BE21" i="9"/>
  <c r="BD21" i="9"/>
  <c r="BC21" i="9"/>
  <c r="BA21" i="9"/>
  <c r="AZ21" i="9"/>
  <c r="AY21" i="9"/>
  <c r="BI20" i="9"/>
  <c r="BH20" i="9"/>
  <c r="BG20" i="9"/>
  <c r="BF20" i="9"/>
  <c r="BE20" i="9"/>
  <c r="BD20" i="9"/>
  <c r="BC20" i="9"/>
  <c r="BA20" i="9"/>
  <c r="AZ20" i="9"/>
  <c r="AY20" i="9"/>
  <c r="BI19" i="9"/>
  <c r="BH19" i="9"/>
  <c r="BG19" i="9"/>
  <c r="BF19" i="9"/>
  <c r="BE19" i="9"/>
  <c r="BD19" i="9"/>
  <c r="BC19" i="9"/>
  <c r="BA19" i="9"/>
  <c r="AZ19" i="9"/>
  <c r="AY19" i="9"/>
  <c r="BI18" i="9"/>
  <c r="BH18" i="9"/>
  <c r="BG18" i="9"/>
  <c r="BF18" i="9"/>
  <c r="BE18" i="9"/>
  <c r="BD18" i="9"/>
  <c r="BC18" i="9"/>
  <c r="BA18" i="9"/>
  <c r="AZ18" i="9"/>
  <c r="AY18" i="9"/>
  <c r="BI17" i="9"/>
  <c r="BH17" i="9"/>
  <c r="BG17" i="9"/>
  <c r="BF17" i="9"/>
  <c r="BE17" i="9"/>
  <c r="BD17" i="9"/>
  <c r="BC17" i="9"/>
  <c r="BA17" i="9"/>
  <c r="AZ17" i="9"/>
  <c r="AY17" i="9"/>
  <c r="BI16" i="9"/>
  <c r="BH16" i="9"/>
  <c r="BG16" i="9"/>
  <c r="BF16" i="9"/>
  <c r="BE16" i="9"/>
  <c r="BD16" i="9"/>
  <c r="BC16" i="9"/>
  <c r="BA16" i="9"/>
  <c r="AZ16" i="9"/>
  <c r="AY16" i="9"/>
  <c r="BI15" i="9"/>
  <c r="BH15" i="9"/>
  <c r="BG15" i="9"/>
  <c r="BF15" i="9"/>
  <c r="BE15" i="9"/>
  <c r="BD15" i="9"/>
  <c r="BC15" i="9"/>
  <c r="BA15" i="9"/>
  <c r="AZ15" i="9"/>
  <c r="AY15" i="9"/>
  <c r="BI14" i="9"/>
  <c r="BH14" i="9"/>
  <c r="BG14" i="9"/>
  <c r="BF14" i="9"/>
  <c r="BE14" i="9"/>
  <c r="BD14" i="9"/>
  <c r="BC14" i="9"/>
  <c r="BA14" i="9"/>
  <c r="AZ14" i="9"/>
  <c r="AY14" i="9"/>
  <c r="BI13" i="9"/>
  <c r="BH13" i="9"/>
  <c r="BG13" i="9"/>
  <c r="BF13" i="9"/>
  <c r="BE13" i="9"/>
  <c r="BD13" i="9"/>
  <c r="BC13" i="9"/>
  <c r="BA13" i="9"/>
  <c r="AZ13" i="9"/>
  <c r="AY13" i="9"/>
  <c r="BI12" i="9"/>
  <c r="BH12" i="9"/>
  <c r="BG12" i="9"/>
  <c r="BF12" i="9"/>
  <c r="BE12" i="9"/>
  <c r="BD12" i="9"/>
  <c r="BC12" i="9"/>
  <c r="BA12" i="9"/>
  <c r="AZ12" i="9"/>
  <c r="AY12" i="9"/>
  <c r="BI11" i="9"/>
  <c r="BH11" i="9"/>
  <c r="BG11" i="9"/>
  <c r="BF11" i="9"/>
  <c r="BE11" i="9"/>
  <c r="BD11" i="9"/>
  <c r="BC11" i="9"/>
  <c r="BA11" i="9"/>
  <c r="AZ11" i="9"/>
  <c r="AY11" i="9"/>
  <c r="BI10" i="9"/>
  <c r="BH10" i="9"/>
  <c r="BG10" i="9"/>
  <c r="BF10" i="9"/>
  <c r="BE10" i="9"/>
  <c r="BD10" i="9"/>
  <c r="BC10" i="9"/>
  <c r="BA10" i="9"/>
  <c r="AZ10" i="9"/>
  <c r="AY10" i="9"/>
  <c r="BI9" i="9"/>
  <c r="BH9" i="9"/>
  <c r="BG9" i="9"/>
  <c r="BF9" i="9"/>
  <c r="BE9" i="9"/>
  <c r="BD9" i="9"/>
  <c r="BC9" i="9"/>
  <c r="BA9" i="9"/>
  <c r="AZ9" i="9"/>
  <c r="AY9" i="9"/>
  <c r="BI8" i="9"/>
  <c r="BH8" i="9"/>
  <c r="BG8" i="9"/>
  <c r="BF8" i="9"/>
  <c r="BE8" i="9"/>
  <c r="BD8" i="9"/>
  <c r="BC8" i="9"/>
  <c r="BA8" i="9"/>
  <c r="AZ8" i="9"/>
  <c r="AY8" i="9"/>
  <c r="BI7" i="9"/>
  <c r="BH7" i="9"/>
  <c r="BG7" i="9"/>
  <c r="BF7" i="9"/>
  <c r="BE7" i="9"/>
  <c r="BD7" i="9"/>
  <c r="BC7" i="9"/>
  <c r="BA7" i="9"/>
  <c r="AZ7" i="9"/>
  <c r="AY7" i="9"/>
  <c r="BI6" i="9"/>
  <c r="BH6" i="9"/>
  <c r="BG6" i="9"/>
  <c r="BF6" i="9"/>
  <c r="BE6" i="9"/>
  <c r="BD6" i="9"/>
  <c r="BC6" i="9"/>
  <c r="BA6" i="9"/>
  <c r="AZ6" i="9"/>
  <c r="AY6" i="9"/>
  <c r="BI5" i="9"/>
  <c r="BH5" i="9"/>
  <c r="BG5" i="9"/>
  <c r="BF5" i="9"/>
  <c r="BE5" i="9"/>
  <c r="BD5" i="9"/>
  <c r="BC5" i="9"/>
  <c r="BA5" i="9"/>
  <c r="AZ5" i="9"/>
  <c r="AY5" i="9"/>
  <c r="BI4" i="9"/>
  <c r="BH4" i="9"/>
  <c r="BG4" i="9"/>
  <c r="BF4" i="9"/>
  <c r="BE4" i="9"/>
  <c r="BD4" i="9"/>
  <c r="BC4" i="9"/>
  <c r="BA4" i="9"/>
  <c r="AZ4" i="9"/>
  <c r="AY4" i="9"/>
  <c r="DD59" i="9" l="1"/>
  <c r="DF59" i="9"/>
  <c r="CZ59" i="9"/>
  <c r="DB59" i="9"/>
  <c r="CR59" i="9"/>
  <c r="CX59" i="9"/>
  <c r="CV59" i="9"/>
  <c r="CT59" i="9"/>
  <c r="CN59" i="9"/>
  <c r="CP59" i="9"/>
  <c r="CJ59" i="9"/>
  <c r="CL59" i="9"/>
  <c r="BI63" i="9"/>
  <c r="BI65" i="9" s="1"/>
  <c r="BI62" i="9"/>
  <c r="BI64" i="9" s="1"/>
  <c r="CH59" i="9"/>
  <c r="CF59" i="9"/>
  <c r="CD59" i="9"/>
  <c r="CB59" i="9"/>
  <c r="BZ59" i="9"/>
  <c r="BX59" i="9"/>
  <c r="BT59" i="9"/>
  <c r="BV59" i="9"/>
  <c r="BP59" i="9"/>
  <c r="BR59" i="9"/>
  <c r="BG62" i="9"/>
  <c r="BG64" i="9" s="1"/>
  <c r="BG63" i="9"/>
  <c r="BG65" i="9" s="1"/>
  <c r="BH59" i="9"/>
  <c r="BN59" i="9"/>
  <c r="BI60" i="9"/>
  <c r="BJ59" i="9"/>
  <c r="BL59" i="9"/>
  <c r="C59" i="10"/>
  <c r="BE59" i="9"/>
  <c r="AZ59" i="9"/>
  <c r="BF60" i="9"/>
  <c r="BA60" i="9"/>
  <c r="BC60" i="9"/>
  <c r="BG60" i="9"/>
  <c r="AZ60" i="9"/>
  <c r="AY60" i="9"/>
  <c r="BI59" i="9"/>
  <c r="BD60" i="9"/>
  <c r="BH60" i="9"/>
  <c r="BE60" i="9"/>
  <c r="BA59" i="9"/>
  <c r="BF59" i="9"/>
  <c r="BC59" i="9"/>
  <c r="BG59" i="9"/>
  <c r="AY59" i="9"/>
  <c r="BD59" i="9"/>
  <c r="BI25" i="7"/>
  <c r="BI26" i="7"/>
  <c r="BI28" i="7"/>
  <c r="BI5" i="6"/>
  <c r="BI6" i="6"/>
  <c r="BI7" i="6"/>
  <c r="BI8" i="6"/>
  <c r="BI9" i="6"/>
  <c r="BI4" i="6"/>
  <c r="BH5" i="6"/>
  <c r="BH6" i="6"/>
  <c r="BH7" i="6"/>
  <c r="BH8" i="6"/>
  <c r="BH9" i="6"/>
  <c r="BH4" i="6"/>
  <c r="M10" i="6"/>
  <c r="BK10" i="6" s="1"/>
  <c r="BJ5" i="5"/>
  <c r="BJ6" i="5"/>
  <c r="BJ8" i="5"/>
  <c r="BJ9" i="5"/>
  <c r="BJ10" i="5"/>
  <c r="BJ12" i="5"/>
  <c r="BJ13" i="5"/>
  <c r="BJ14" i="5"/>
  <c r="BJ16" i="5"/>
  <c r="BJ17" i="5"/>
  <c r="BJ18" i="5"/>
  <c r="BJ4" i="5"/>
  <c r="BI8" i="5"/>
  <c r="BI9" i="5"/>
  <c r="BI10" i="5"/>
  <c r="BI12" i="5"/>
  <c r="BI13" i="5"/>
  <c r="BI14" i="5"/>
  <c r="BI16" i="5"/>
  <c r="BI17" i="5"/>
  <c r="BI18" i="5"/>
  <c r="BI5" i="5"/>
  <c r="BI6" i="5"/>
  <c r="BI4" i="5"/>
  <c r="N19" i="5"/>
  <c r="BL19" i="5" s="1"/>
  <c r="BI5" i="4"/>
  <c r="BI6" i="4"/>
  <c r="BI7" i="4"/>
  <c r="BI8" i="4"/>
  <c r="BI9" i="4"/>
  <c r="BI4" i="4"/>
  <c r="BH5" i="4"/>
  <c r="BH6" i="4"/>
  <c r="BH7" i="4"/>
  <c r="BH8" i="4"/>
  <c r="BH9" i="4"/>
  <c r="BH4" i="4"/>
  <c r="M10" i="4"/>
  <c r="BK10" i="4" s="1"/>
  <c r="BI5" i="3"/>
  <c r="BI6" i="3"/>
  <c r="BI7" i="3"/>
  <c r="BI8" i="3"/>
  <c r="BI9" i="3"/>
  <c r="BI4" i="3"/>
  <c r="BH5" i="3"/>
  <c r="BH6" i="3"/>
  <c r="BH7" i="3"/>
  <c r="BH8" i="3"/>
  <c r="BH9" i="3"/>
  <c r="BH4" i="3"/>
  <c r="M10" i="3"/>
  <c r="BK10" i="3" s="1"/>
  <c r="BI5" i="2"/>
  <c r="BI6" i="2"/>
  <c r="BI7" i="2"/>
  <c r="BI8" i="2"/>
  <c r="BI9" i="2"/>
  <c r="BI4" i="2"/>
  <c r="BH5" i="2"/>
  <c r="BH6" i="2"/>
  <c r="BH7" i="2"/>
  <c r="BH8" i="2"/>
  <c r="BH9" i="2"/>
  <c r="BH4" i="2"/>
  <c r="M10" i="2"/>
  <c r="BK10" i="2" s="1"/>
  <c r="BJ5" i="1"/>
  <c r="BJ6" i="1"/>
  <c r="BJ7" i="1"/>
  <c r="BJ8" i="1"/>
  <c r="BJ9" i="1"/>
  <c r="BJ4" i="1"/>
  <c r="BI5" i="1"/>
  <c r="BI6" i="1"/>
  <c r="BI7" i="1"/>
  <c r="BI8" i="1"/>
  <c r="BI9" i="1"/>
  <c r="BI4" i="1"/>
  <c r="M10" i="1"/>
  <c r="BL10" i="1" s="1"/>
  <c r="M39" i="7"/>
  <c r="BK39" i="7" s="1"/>
  <c r="M38" i="7"/>
  <c r="M35" i="7"/>
  <c r="BI5" i="7"/>
  <c r="BI6" i="7"/>
  <c r="BI7" i="7"/>
  <c r="BI8" i="7"/>
  <c r="BI9" i="7"/>
  <c r="BI10" i="7"/>
  <c r="BI11" i="7"/>
  <c r="BI12" i="7"/>
  <c r="BI13" i="7"/>
  <c r="BI14" i="7"/>
  <c r="BI15" i="7"/>
  <c r="BI16" i="7"/>
  <c r="BI17" i="7"/>
  <c r="BI18" i="7"/>
  <c r="BI19" i="7"/>
  <c r="BI20" i="7"/>
  <c r="BI21" i="7"/>
  <c r="BI22" i="7"/>
  <c r="BI23" i="7"/>
  <c r="BI24" i="7"/>
  <c r="BI27" i="7"/>
  <c r="BH5" i="7"/>
  <c r="BH6" i="7"/>
  <c r="BH7" i="7"/>
  <c r="BH8" i="7"/>
  <c r="BH9" i="7"/>
  <c r="BH10" i="7"/>
  <c r="BH11" i="7"/>
  <c r="BH12" i="7"/>
  <c r="BH13" i="7"/>
  <c r="BH14" i="7"/>
  <c r="BH15" i="7"/>
  <c r="BH16" i="7"/>
  <c r="BH17" i="7"/>
  <c r="BH18" i="7"/>
  <c r="BH19" i="7"/>
  <c r="BH20" i="7"/>
  <c r="BH21" i="7"/>
  <c r="BH22" i="7"/>
  <c r="BH23" i="7"/>
  <c r="BH24" i="7"/>
  <c r="BH25" i="7"/>
  <c r="BH26" i="7"/>
  <c r="BH27" i="7"/>
  <c r="BH28" i="7"/>
  <c r="BI4" i="7"/>
  <c r="BH4" i="7"/>
  <c r="BJ11" i="1" l="1"/>
  <c r="BI20" i="5"/>
  <c r="BJ20" i="5"/>
  <c r="BH11" i="4"/>
  <c r="BI11" i="4"/>
  <c r="BH11" i="3"/>
  <c r="BI11" i="1"/>
  <c r="BI11" i="2"/>
  <c r="BH11" i="2"/>
  <c r="BI11" i="3"/>
  <c r="BK38" i="7"/>
  <c r="BI36" i="7"/>
  <c r="BH36" i="7"/>
  <c r="BH4" i="5"/>
  <c r="BH5" i="5"/>
  <c r="BH6" i="5"/>
  <c r="BH8" i="5"/>
  <c r="BH9" i="5"/>
  <c r="BH10" i="5"/>
  <c r="BH12" i="5"/>
  <c r="BH13" i="5"/>
  <c r="BH14" i="5"/>
  <c r="BH16" i="5"/>
  <c r="BH17" i="5"/>
  <c r="BH18" i="5"/>
  <c r="BG4" i="5"/>
  <c r="BG5" i="5"/>
  <c r="BG6" i="5"/>
  <c r="BG8" i="5"/>
  <c r="BG9" i="5"/>
  <c r="BG10" i="5"/>
  <c r="BG12" i="5"/>
  <c r="BG13" i="5"/>
  <c r="BG14" i="5"/>
  <c r="BG16" i="5"/>
  <c r="BG17" i="5"/>
  <c r="BG18" i="5"/>
  <c r="BF4" i="5"/>
  <c r="BF5" i="5"/>
  <c r="BF6" i="5"/>
  <c r="BF8" i="5"/>
  <c r="BF9" i="5"/>
  <c r="BF10" i="5"/>
  <c r="BF12" i="5"/>
  <c r="BF13" i="5"/>
  <c r="BF14" i="5"/>
  <c r="BF16" i="5"/>
  <c r="BF17" i="5"/>
  <c r="BF18" i="5"/>
  <c r="BE4" i="5"/>
  <c r="BE5" i="5"/>
  <c r="BE6" i="5"/>
  <c r="BE8" i="5"/>
  <c r="BE9" i="5"/>
  <c r="BE10" i="5"/>
  <c r="BE12" i="5"/>
  <c r="BE13" i="5"/>
  <c r="BE14" i="5"/>
  <c r="BE16" i="5"/>
  <c r="BE17" i="5"/>
  <c r="BE18" i="5"/>
  <c r="BD4" i="5"/>
  <c r="BD5" i="5"/>
  <c r="BD6" i="5"/>
  <c r="BD8" i="5"/>
  <c r="BD9" i="5"/>
  <c r="BD10" i="5"/>
  <c r="BD12" i="5"/>
  <c r="BD13" i="5"/>
  <c r="BD14" i="5"/>
  <c r="BD16" i="5"/>
  <c r="BD17" i="5"/>
  <c r="BD18" i="5"/>
  <c r="BB4" i="5"/>
  <c r="BB5" i="5"/>
  <c r="BB6" i="5"/>
  <c r="BB8" i="5"/>
  <c r="BB9" i="5"/>
  <c r="BB10" i="5"/>
  <c r="BB12" i="5"/>
  <c r="BB13" i="5"/>
  <c r="BB14" i="5"/>
  <c r="BB16" i="5"/>
  <c r="BB17" i="5"/>
  <c r="BB18" i="5"/>
  <c r="BA4" i="5"/>
  <c r="BA5" i="5"/>
  <c r="BA6" i="5"/>
  <c r="BA8" i="5"/>
  <c r="BA9" i="5"/>
  <c r="BA10" i="5"/>
  <c r="BA12" i="5"/>
  <c r="BA13" i="5"/>
  <c r="BA14" i="5"/>
  <c r="BA16" i="5"/>
  <c r="BA17" i="5"/>
  <c r="BA18" i="5"/>
  <c r="AZ4" i="5"/>
  <c r="AZ5" i="5"/>
  <c r="AZ6" i="5"/>
  <c r="AZ8" i="5"/>
  <c r="AZ9" i="5"/>
  <c r="AZ10" i="5"/>
  <c r="AZ12" i="5"/>
  <c r="AZ13" i="5"/>
  <c r="AZ14" i="5"/>
  <c r="AZ16" i="5"/>
  <c r="AZ17" i="5"/>
  <c r="AZ18" i="5"/>
  <c r="G19" i="5"/>
  <c r="H19" i="5"/>
  <c r="I19" i="5"/>
  <c r="J19" i="5"/>
  <c r="K19" i="5"/>
  <c r="L19" i="5"/>
  <c r="M19" i="5"/>
  <c r="D19" i="5"/>
  <c r="I10" i="4"/>
  <c r="H10" i="2"/>
  <c r="H10" i="1"/>
  <c r="BG4" i="4"/>
  <c r="BG5" i="4"/>
  <c r="BG6" i="4"/>
  <c r="BG7" i="4"/>
  <c r="BG8" i="4"/>
  <c r="BG9" i="4"/>
  <c r="BF4" i="4"/>
  <c r="BF5" i="4"/>
  <c r="BF6" i="4"/>
  <c r="BF7" i="4"/>
  <c r="BF8" i="4"/>
  <c r="BF9" i="4"/>
  <c r="BE4" i="4"/>
  <c r="BE5" i="4"/>
  <c r="BE6" i="4"/>
  <c r="BE7" i="4"/>
  <c r="BE8" i="4"/>
  <c r="BE9" i="4"/>
  <c r="BD4" i="4"/>
  <c r="BD5" i="4"/>
  <c r="BD6" i="4"/>
  <c r="BD7" i="4"/>
  <c r="BD8" i="4"/>
  <c r="BD9" i="4"/>
  <c r="BC4" i="4"/>
  <c r="BC5" i="4"/>
  <c r="BC6" i="4"/>
  <c r="BC7" i="4"/>
  <c r="BC8" i="4"/>
  <c r="BC9" i="4"/>
  <c r="BA4" i="4"/>
  <c r="BA5" i="4"/>
  <c r="BA6" i="4"/>
  <c r="BA7" i="4"/>
  <c r="BA8" i="4"/>
  <c r="BA9" i="4"/>
  <c r="AZ4" i="4"/>
  <c r="AZ5" i="4"/>
  <c r="AZ6" i="4"/>
  <c r="AZ7" i="4"/>
  <c r="AZ8" i="4"/>
  <c r="AZ9" i="4"/>
  <c r="AY4" i="4"/>
  <c r="AY5" i="4"/>
  <c r="AY6" i="4"/>
  <c r="AY7" i="4"/>
  <c r="AY8" i="4"/>
  <c r="AY9" i="4"/>
  <c r="E10" i="4"/>
  <c r="L10" i="4"/>
  <c r="K10" i="4"/>
  <c r="J10" i="4"/>
  <c r="H10" i="4"/>
  <c r="G10" i="4"/>
  <c r="D10" i="4"/>
  <c r="BG4" i="3"/>
  <c r="BG5" i="3"/>
  <c r="BG6" i="3"/>
  <c r="BG7" i="3"/>
  <c r="BG8" i="3"/>
  <c r="BG9" i="3"/>
  <c r="BF4" i="3"/>
  <c r="BF5" i="3"/>
  <c r="BF6" i="3"/>
  <c r="BF7" i="3"/>
  <c r="BF8" i="3"/>
  <c r="BF9" i="3"/>
  <c r="BE4" i="3"/>
  <c r="BE5" i="3"/>
  <c r="BE6" i="3"/>
  <c r="BE7" i="3"/>
  <c r="BE8" i="3"/>
  <c r="BE9" i="3"/>
  <c r="BD4" i="3"/>
  <c r="BD5" i="3"/>
  <c r="BD6" i="3"/>
  <c r="BD7" i="3"/>
  <c r="BD8" i="3"/>
  <c r="BD9" i="3"/>
  <c r="BC4" i="3"/>
  <c r="BC5" i="3"/>
  <c r="BC6" i="3"/>
  <c r="BC7" i="3"/>
  <c r="BC8" i="3"/>
  <c r="BC9" i="3"/>
  <c r="BA4" i="3"/>
  <c r="BA5" i="3"/>
  <c r="BA6" i="3"/>
  <c r="BA7" i="3"/>
  <c r="BA8" i="3"/>
  <c r="BA9" i="3"/>
  <c r="AZ4" i="3"/>
  <c r="AZ5" i="3"/>
  <c r="AZ6" i="3"/>
  <c r="AZ7" i="3"/>
  <c r="AZ8" i="3"/>
  <c r="AZ9" i="3"/>
  <c r="AY4" i="3"/>
  <c r="AY5" i="3"/>
  <c r="AY6" i="3"/>
  <c r="AY7" i="3"/>
  <c r="AY8" i="3"/>
  <c r="AY9" i="3"/>
  <c r="L10" i="3"/>
  <c r="K10" i="3"/>
  <c r="J10" i="3"/>
  <c r="I10" i="3"/>
  <c r="H10" i="3"/>
  <c r="G10" i="3"/>
  <c r="F10" i="3"/>
  <c r="D10" i="3"/>
  <c r="BG4" i="2"/>
  <c r="BF4" i="2"/>
  <c r="BF5" i="2"/>
  <c r="BF6" i="2"/>
  <c r="BF7" i="2"/>
  <c r="BF8" i="2"/>
  <c r="BF9" i="2"/>
  <c r="BG5" i="2"/>
  <c r="BG6" i="2"/>
  <c r="BG7" i="2"/>
  <c r="BG8" i="2"/>
  <c r="BG9" i="2"/>
  <c r="BE4" i="2"/>
  <c r="BE5" i="2"/>
  <c r="BE6" i="2"/>
  <c r="BE7" i="2"/>
  <c r="BE8" i="2"/>
  <c r="BE9" i="2"/>
  <c r="BD4" i="2"/>
  <c r="BD5" i="2"/>
  <c r="BD6" i="2"/>
  <c r="BD7" i="2"/>
  <c r="BD8" i="2"/>
  <c r="BD9" i="2"/>
  <c r="BC4" i="2"/>
  <c r="BC5" i="2"/>
  <c r="BC6" i="2"/>
  <c r="BC7" i="2"/>
  <c r="BC8" i="2"/>
  <c r="BC9" i="2"/>
  <c r="BA4" i="2"/>
  <c r="BA5" i="2"/>
  <c r="BA6" i="2"/>
  <c r="BA7" i="2"/>
  <c r="BA8" i="2"/>
  <c r="BA9" i="2"/>
  <c r="AZ4" i="2"/>
  <c r="AZ5" i="2"/>
  <c r="AZ6" i="2"/>
  <c r="AZ7" i="2"/>
  <c r="AZ8" i="2"/>
  <c r="AZ9" i="2"/>
  <c r="AY4" i="2"/>
  <c r="AY5" i="2"/>
  <c r="AY6" i="2"/>
  <c r="AY7" i="2"/>
  <c r="AY8" i="2"/>
  <c r="AY9" i="2"/>
  <c r="L10" i="2"/>
  <c r="K10" i="2"/>
  <c r="J10" i="2"/>
  <c r="I10" i="2"/>
  <c r="G10" i="2"/>
  <c r="F10" i="2"/>
  <c r="D10" i="2"/>
  <c r="DE19" i="5" l="1"/>
  <c r="DG19" i="5"/>
  <c r="DD10" i="4"/>
  <c r="DF10" i="4"/>
  <c r="DB10" i="4"/>
  <c r="CT10" i="4"/>
  <c r="CX10" i="4"/>
  <c r="CZ10" i="4"/>
  <c r="CV10" i="4"/>
  <c r="DD10" i="3"/>
  <c r="DF10" i="3"/>
  <c r="CZ10" i="3"/>
  <c r="DB10" i="3"/>
  <c r="CV10" i="3"/>
  <c r="CX10" i="3"/>
  <c r="CT10" i="3"/>
  <c r="DF10" i="2"/>
  <c r="DD10" i="2"/>
  <c r="DB10" i="2"/>
  <c r="CV10" i="2"/>
  <c r="CT10" i="2"/>
  <c r="CZ10" i="2"/>
  <c r="CX10" i="2"/>
  <c r="C15" i="12"/>
  <c r="DA19" i="5"/>
  <c r="DC19" i="5"/>
  <c r="CY19" i="5"/>
  <c r="CW19" i="5"/>
  <c r="CU19" i="5"/>
  <c r="CN10" i="2"/>
  <c r="CR10" i="2"/>
  <c r="CP10" i="2"/>
  <c r="CL10" i="3"/>
  <c r="CN10" i="3"/>
  <c r="CP10" i="3"/>
  <c r="CR10" i="3"/>
  <c r="CL10" i="4"/>
  <c r="CN10" i="4"/>
  <c r="CP10" i="4"/>
  <c r="CR10" i="4"/>
  <c r="CQ19" i="5"/>
  <c r="CS19" i="5"/>
  <c r="CO19" i="5"/>
  <c r="CJ10" i="2"/>
  <c r="CL10" i="2"/>
  <c r="CK19" i="5"/>
  <c r="CM19" i="5"/>
  <c r="CH10" i="4"/>
  <c r="CJ10" i="4"/>
  <c r="CF10" i="4"/>
  <c r="C16" i="12"/>
  <c r="CF10" i="3"/>
  <c r="CH10" i="3"/>
  <c r="CJ10" i="3"/>
  <c r="CI19" i="5"/>
  <c r="CG19" i="5"/>
  <c r="CF10" i="2"/>
  <c r="CH10" i="2"/>
  <c r="CE19" i="5"/>
  <c r="CC19" i="5"/>
  <c r="CB10" i="4"/>
  <c r="CD10" i="4"/>
  <c r="CB10" i="3"/>
  <c r="CD10" i="3"/>
  <c r="CD10" i="2"/>
  <c r="CB10" i="2"/>
  <c r="BY19" i="5"/>
  <c r="CA19" i="5"/>
  <c r="BX10" i="4"/>
  <c r="BZ10" i="4"/>
  <c r="BX10" i="3"/>
  <c r="BZ10" i="3"/>
  <c r="BX10" i="2"/>
  <c r="BZ10" i="2"/>
  <c r="BE10" i="4"/>
  <c r="BU19" i="5"/>
  <c r="BW19" i="5"/>
  <c r="BV10" i="4"/>
  <c r="BT10" i="4"/>
  <c r="BV10" i="3"/>
  <c r="BT10" i="3"/>
  <c r="BV10" i="2"/>
  <c r="BT10" i="2"/>
  <c r="BO19" i="5"/>
  <c r="BS19" i="5"/>
  <c r="BQ19" i="5"/>
  <c r="BP10" i="4"/>
  <c r="BR10" i="4"/>
  <c r="BR10" i="3"/>
  <c r="BP10" i="3"/>
  <c r="BP10" i="2"/>
  <c r="BR10" i="2"/>
  <c r="BC11" i="4"/>
  <c r="BE11" i="4"/>
  <c r="BL10" i="4"/>
  <c r="BN10" i="4"/>
  <c r="BL10" i="3"/>
  <c r="BN10" i="3"/>
  <c r="AY11" i="3"/>
  <c r="BF11" i="3"/>
  <c r="BL10" i="2"/>
  <c r="BN10" i="2"/>
  <c r="BG11" i="2"/>
  <c r="BG20" i="5"/>
  <c r="BF19" i="5"/>
  <c r="BA20" i="5"/>
  <c r="BH20" i="5"/>
  <c r="AZ20" i="5"/>
  <c r="BF20" i="5"/>
  <c r="BB20" i="5"/>
  <c r="BD20" i="5"/>
  <c r="BE20" i="5"/>
  <c r="AY11" i="4"/>
  <c r="BG11" i="4"/>
  <c r="C17" i="12"/>
  <c r="AZ11" i="3"/>
  <c r="BG11" i="3"/>
  <c r="BA11" i="3"/>
  <c r="BC11" i="3"/>
  <c r="BA11" i="2"/>
  <c r="BC11" i="2"/>
  <c r="AY10" i="2"/>
  <c r="BF11" i="2"/>
  <c r="BK19" i="5"/>
  <c r="BM19" i="5"/>
  <c r="C18" i="12"/>
  <c r="BH19" i="5"/>
  <c r="AZ19" i="5"/>
  <c r="BF11" i="4"/>
  <c r="AZ11" i="4"/>
  <c r="BA11" i="4"/>
  <c r="BD11" i="4"/>
  <c r="BE11" i="3"/>
  <c r="BD11" i="3"/>
  <c r="AZ11" i="2"/>
  <c r="AY11" i="2"/>
  <c r="BC10" i="2"/>
  <c r="BD11" i="2"/>
  <c r="BE11" i="2"/>
  <c r="BH10" i="2"/>
  <c r="BJ10" i="2"/>
  <c r="BF10" i="3"/>
  <c r="BJ10" i="3"/>
  <c r="BH10" i="4"/>
  <c r="BJ10" i="4"/>
  <c r="BF10" i="4"/>
  <c r="BA10" i="4"/>
  <c r="AZ10" i="4"/>
  <c r="BI10" i="4"/>
  <c r="BD10" i="3"/>
  <c r="BG10" i="3"/>
  <c r="BI10" i="3"/>
  <c r="BE10" i="3"/>
  <c r="AZ10" i="3"/>
  <c r="BH10" i="3"/>
  <c r="BG10" i="2"/>
  <c r="BI10" i="2"/>
  <c r="BJ19" i="5"/>
  <c r="BE19" i="5"/>
  <c r="BB19" i="5"/>
  <c r="BI19" i="5"/>
  <c r="BG19" i="5"/>
  <c r="BD19" i="5"/>
  <c r="BA19" i="5"/>
  <c r="BC10" i="4"/>
  <c r="AY10" i="4"/>
  <c r="BC10" i="3"/>
  <c r="AZ10" i="2"/>
  <c r="BF10" i="2"/>
  <c r="BD10" i="2"/>
  <c r="BE10" i="2"/>
  <c r="BC19" i="5"/>
  <c r="AY19" i="5"/>
  <c r="BG10" i="4"/>
  <c r="BD10" i="4"/>
  <c r="AY10" i="3"/>
  <c r="BA10" i="3"/>
  <c r="BA10" i="2"/>
  <c r="BH4" i="1"/>
  <c r="BH5" i="1"/>
  <c r="BH6" i="1"/>
  <c r="BH7" i="1"/>
  <c r="BH8" i="1"/>
  <c r="BH9" i="1"/>
  <c r="BG4" i="1"/>
  <c r="BG5" i="1"/>
  <c r="BG6" i="1"/>
  <c r="BG7" i="1"/>
  <c r="BG8" i="1"/>
  <c r="BG9" i="1"/>
  <c r="BF4" i="1"/>
  <c r="BF5" i="1"/>
  <c r="BF6" i="1"/>
  <c r="BF7" i="1"/>
  <c r="BF8" i="1"/>
  <c r="BF9" i="1"/>
  <c r="BE4" i="1"/>
  <c r="BE5" i="1"/>
  <c r="BE6" i="1"/>
  <c r="BE7" i="1"/>
  <c r="BE8" i="1"/>
  <c r="BE9" i="1"/>
  <c r="BD4" i="1"/>
  <c r="BD5" i="1"/>
  <c r="BD6" i="1"/>
  <c r="BD7" i="1"/>
  <c r="BD8" i="1"/>
  <c r="BD9" i="1"/>
  <c r="BB4" i="1"/>
  <c r="BB5" i="1"/>
  <c r="BB6" i="1"/>
  <c r="BB7" i="1"/>
  <c r="BB8" i="1"/>
  <c r="BB9" i="1"/>
  <c r="BA4" i="1"/>
  <c r="BA5" i="1"/>
  <c r="BA6" i="1"/>
  <c r="BA7" i="1"/>
  <c r="BA8" i="1"/>
  <c r="BA9" i="1"/>
  <c r="AZ4" i="1"/>
  <c r="AZ5" i="1"/>
  <c r="AZ6" i="1"/>
  <c r="AZ7" i="1"/>
  <c r="AZ8" i="1"/>
  <c r="AZ9" i="1"/>
  <c r="F10" i="1"/>
  <c r="G10" i="1"/>
  <c r="I10" i="1"/>
  <c r="J10" i="1"/>
  <c r="K10" i="1"/>
  <c r="L10" i="1"/>
  <c r="D10" i="1"/>
  <c r="BG9" i="6"/>
  <c r="BF9" i="6"/>
  <c r="BG8" i="6"/>
  <c r="BF8" i="6"/>
  <c r="BG7" i="6"/>
  <c r="BF7" i="6"/>
  <c r="BG6" i="6"/>
  <c r="BF6" i="6"/>
  <c r="BG5" i="6"/>
  <c r="BF5" i="6"/>
  <c r="BG4" i="6"/>
  <c r="BF4" i="6"/>
  <c r="L10" i="6"/>
  <c r="BI10" i="6" s="1"/>
  <c r="BF34" i="7"/>
  <c r="BG28" i="7"/>
  <c r="BF28" i="7"/>
  <c r="BG27" i="7"/>
  <c r="BF27" i="7"/>
  <c r="BG26" i="7"/>
  <c r="BF26" i="7"/>
  <c r="BG25" i="7"/>
  <c r="BF25" i="7"/>
  <c r="BG24" i="7"/>
  <c r="BF24" i="7"/>
  <c r="BG23" i="7"/>
  <c r="BF23" i="7"/>
  <c r="BG22" i="7"/>
  <c r="BF22" i="7"/>
  <c r="BG21" i="7"/>
  <c r="BF21" i="7"/>
  <c r="BG20" i="7"/>
  <c r="BF20" i="7"/>
  <c r="BG19" i="7"/>
  <c r="BF19" i="7"/>
  <c r="BG18" i="7"/>
  <c r="BF18" i="7"/>
  <c r="BG17" i="7"/>
  <c r="BF17" i="7"/>
  <c r="BG16" i="7"/>
  <c r="BF16" i="7"/>
  <c r="BG15" i="7"/>
  <c r="BF15" i="7"/>
  <c r="BG14" i="7"/>
  <c r="BF14" i="7"/>
  <c r="BG13" i="7"/>
  <c r="BF13" i="7"/>
  <c r="BG12" i="7"/>
  <c r="BF12" i="7"/>
  <c r="BG11" i="7"/>
  <c r="BF11" i="7"/>
  <c r="BG10" i="7"/>
  <c r="BF10" i="7"/>
  <c r="BG9" i="7"/>
  <c r="BF9" i="7"/>
  <c r="BG8" i="7"/>
  <c r="BF8" i="7"/>
  <c r="BG7" i="7"/>
  <c r="BF7" i="7"/>
  <c r="BG6" i="7"/>
  <c r="BF6" i="7"/>
  <c r="BG5" i="7"/>
  <c r="BF5" i="7"/>
  <c r="BG4" i="7"/>
  <c r="BF4" i="7"/>
  <c r="L39" i="7"/>
  <c r="BI39" i="7" s="1"/>
  <c r="L38" i="7"/>
  <c r="BI38" i="7" s="1"/>
  <c r="L35" i="7"/>
  <c r="BI35" i="7" s="1"/>
  <c r="DE10" i="1" l="1"/>
  <c r="DG10" i="1"/>
  <c r="CU10" i="1"/>
  <c r="CY10" i="1"/>
  <c r="DA10" i="1"/>
  <c r="CW10" i="1"/>
  <c r="DC10" i="1"/>
  <c r="CM10" i="1"/>
  <c r="CS10" i="1"/>
  <c r="CQ10" i="1"/>
  <c r="CO10" i="1"/>
  <c r="CG10" i="1"/>
  <c r="CI10" i="1"/>
  <c r="CK10" i="1"/>
  <c r="CC10" i="1"/>
  <c r="CE10" i="1"/>
  <c r="BY10" i="1"/>
  <c r="CA10" i="1"/>
  <c r="BW10" i="1"/>
  <c r="BU10" i="1"/>
  <c r="BQ10" i="1"/>
  <c r="BS10" i="1"/>
  <c r="BD10" i="1"/>
  <c r="BE11" i="1"/>
  <c r="BM10" i="1"/>
  <c r="BO10" i="1"/>
  <c r="BA11" i="1"/>
  <c r="BF11" i="1"/>
  <c r="BD11" i="1"/>
  <c r="BH11" i="1"/>
  <c r="BB11" i="1"/>
  <c r="BG11" i="1"/>
  <c r="AZ11" i="1"/>
  <c r="BI10" i="1"/>
  <c r="BK10" i="1"/>
  <c r="BA10" i="1"/>
  <c r="C14" i="12"/>
  <c r="BH10" i="1"/>
  <c r="BJ10" i="1"/>
  <c r="BF36" i="7"/>
  <c r="BB10" i="1"/>
  <c r="AZ10" i="1"/>
  <c r="BG10" i="1"/>
  <c r="BE10" i="1"/>
  <c r="BF10" i="1"/>
  <c r="I39" i="7"/>
  <c r="J39" i="7"/>
  <c r="K39" i="7"/>
  <c r="H39" i="7"/>
  <c r="I38" i="7"/>
  <c r="J38" i="7"/>
  <c r="K38" i="7"/>
  <c r="H38" i="7"/>
  <c r="D10" i="6"/>
  <c r="I10" i="6"/>
  <c r="J10" i="6"/>
  <c r="K10" i="6"/>
  <c r="BG10" i="6" s="1"/>
  <c r="H10" i="6"/>
  <c r="BE5" i="6"/>
  <c r="BE6" i="6"/>
  <c r="BE7" i="6"/>
  <c r="BE8" i="6"/>
  <c r="BE9" i="6"/>
  <c r="BE4" i="6"/>
  <c r="BD5" i="6"/>
  <c r="BD6" i="6"/>
  <c r="BD7" i="6"/>
  <c r="BD8" i="6"/>
  <c r="BD9" i="6"/>
  <c r="BD4" i="6"/>
  <c r="BC5" i="6"/>
  <c r="BC6" i="6"/>
  <c r="BC7" i="6"/>
  <c r="BC8" i="6"/>
  <c r="BC9" i="6"/>
  <c r="BC4" i="6"/>
  <c r="BA5" i="6"/>
  <c r="BA6" i="6"/>
  <c r="BA7" i="6"/>
  <c r="BA8" i="6"/>
  <c r="BA9" i="6"/>
  <c r="BA4" i="6"/>
  <c r="AZ5" i="6"/>
  <c r="AZ6" i="6"/>
  <c r="AZ7" i="6"/>
  <c r="AZ8" i="6"/>
  <c r="AZ9" i="6"/>
  <c r="AZ4" i="6"/>
  <c r="AY5" i="6"/>
  <c r="AY6" i="6"/>
  <c r="AY7" i="6"/>
  <c r="AY8" i="6"/>
  <c r="AY9" i="6"/>
  <c r="AY4" i="6"/>
  <c r="DF10" i="6" l="1"/>
  <c r="DD10" i="6"/>
  <c r="DD38" i="7"/>
  <c r="DF38" i="7"/>
  <c r="DF39" i="7"/>
  <c r="DD39" i="7"/>
  <c r="CZ38" i="7"/>
  <c r="CV38" i="7"/>
  <c r="DB38" i="7"/>
  <c r="CX38" i="7"/>
  <c r="CT38" i="7"/>
  <c r="CZ39" i="7"/>
  <c r="CX39" i="7"/>
  <c r="CV39" i="7"/>
  <c r="CT39" i="7"/>
  <c r="DB39" i="7"/>
  <c r="CZ10" i="6"/>
  <c r="DB10" i="6"/>
  <c r="CX10" i="6"/>
  <c r="CV10" i="6"/>
  <c r="CT10" i="6"/>
  <c r="CP38" i="7"/>
  <c r="CR38" i="7"/>
  <c r="CN38" i="7"/>
  <c r="CR39" i="7"/>
  <c r="CP39" i="7"/>
  <c r="CN39" i="7"/>
  <c r="CL10" i="6"/>
  <c r="CR10" i="6"/>
  <c r="CN10" i="6"/>
  <c r="CP10" i="6"/>
  <c r="CJ38" i="7"/>
  <c r="CL38" i="7"/>
  <c r="CH38" i="7"/>
  <c r="CF38" i="7"/>
  <c r="CD38" i="7"/>
  <c r="CJ39" i="7"/>
  <c r="CL39" i="7"/>
  <c r="CH39" i="7"/>
  <c r="CF39" i="7"/>
  <c r="CD39" i="7"/>
  <c r="BN38" i="7"/>
  <c r="CB38" i="7"/>
  <c r="BZ38" i="7"/>
  <c r="BX38" i="7"/>
  <c r="BT38" i="7"/>
  <c r="BV38" i="7"/>
  <c r="BR38" i="7"/>
  <c r="BP38" i="7"/>
  <c r="CB39" i="7"/>
  <c r="BZ39" i="7"/>
  <c r="BX39" i="7"/>
  <c r="BV39" i="7"/>
  <c r="BT39" i="7"/>
  <c r="BP39" i="7"/>
  <c r="BR39" i="7"/>
  <c r="CJ10" i="6"/>
  <c r="CF10" i="6"/>
  <c r="CH10" i="6"/>
  <c r="BN10" i="6"/>
  <c r="CD10" i="6"/>
  <c r="CB10" i="6"/>
  <c r="BZ10" i="6"/>
  <c r="BX10" i="6"/>
  <c r="BV10" i="6"/>
  <c r="BT10" i="6"/>
  <c r="BR10" i="6"/>
  <c r="BP10" i="6"/>
  <c r="AY10" i="6"/>
  <c r="AZ10" i="6"/>
  <c r="BD38" i="7"/>
  <c r="BL39" i="7"/>
  <c r="BN39" i="7"/>
  <c r="AZ38" i="7"/>
  <c r="BC10" i="6"/>
  <c r="BD10" i="6"/>
  <c r="BL10" i="6"/>
  <c r="BJ10" i="6"/>
  <c r="BH10" i="6"/>
  <c r="BF10" i="6"/>
  <c r="BA10" i="6"/>
  <c r="BE10" i="6"/>
  <c r="BH38" i="7"/>
  <c r="BL38" i="7"/>
  <c r="BJ38" i="7"/>
  <c r="BA38" i="7"/>
  <c r="BH39" i="7"/>
  <c r="BJ39" i="7"/>
  <c r="BC39" i="7"/>
  <c r="BG39" i="7"/>
  <c r="AZ39" i="7"/>
  <c r="AY39" i="7"/>
  <c r="BC38" i="7"/>
  <c r="BE39" i="7"/>
  <c r="BG38" i="7"/>
  <c r="BA39" i="7"/>
  <c r="BF38" i="7"/>
  <c r="BD39" i="7"/>
  <c r="BF39" i="7"/>
  <c r="BE38" i="7"/>
  <c r="AY38" i="7"/>
  <c r="BE5" i="7"/>
  <c r="BE6" i="7"/>
  <c r="BE7" i="7"/>
  <c r="BE8" i="7"/>
  <c r="BE9" i="7"/>
  <c r="BE10" i="7"/>
  <c r="BE11" i="7"/>
  <c r="BE12" i="7"/>
  <c r="BE13" i="7"/>
  <c r="BE14" i="7"/>
  <c r="BE15" i="7"/>
  <c r="BE16" i="7"/>
  <c r="BE17" i="7"/>
  <c r="BE18" i="7"/>
  <c r="BE19" i="7"/>
  <c r="BE20" i="7"/>
  <c r="BE21" i="7"/>
  <c r="BE22" i="7"/>
  <c r="BE23" i="7"/>
  <c r="BE24" i="7"/>
  <c r="BE25" i="7"/>
  <c r="BE26" i="7"/>
  <c r="BE27" i="7"/>
  <c r="BE28" i="7"/>
  <c r="BE34" i="7"/>
  <c r="BE4" i="7"/>
  <c r="BD5" i="7"/>
  <c r="BD6" i="7"/>
  <c r="BD7" i="7"/>
  <c r="BD8" i="7"/>
  <c r="BD9" i="7"/>
  <c r="BD10" i="7"/>
  <c r="BD11" i="7"/>
  <c r="BD12" i="7"/>
  <c r="BD13" i="7"/>
  <c r="BD14" i="7"/>
  <c r="BD15" i="7"/>
  <c r="BD16" i="7"/>
  <c r="BD17" i="7"/>
  <c r="BD18" i="7"/>
  <c r="BD19" i="7"/>
  <c r="BD20" i="7"/>
  <c r="BD21" i="7"/>
  <c r="BD22" i="7"/>
  <c r="BD23" i="7"/>
  <c r="BD24" i="7"/>
  <c r="BD25" i="7"/>
  <c r="BD26" i="7"/>
  <c r="BD27" i="7"/>
  <c r="BD28" i="7"/>
  <c r="BD4" i="7"/>
  <c r="BC5" i="7"/>
  <c r="BC6" i="7"/>
  <c r="BC7" i="7"/>
  <c r="BC8" i="7"/>
  <c r="BC9" i="7"/>
  <c r="BC10" i="7"/>
  <c r="BC11" i="7"/>
  <c r="BC12" i="7"/>
  <c r="BC13" i="7"/>
  <c r="BC14" i="7"/>
  <c r="BC15" i="7"/>
  <c r="BC16" i="7"/>
  <c r="BC17" i="7"/>
  <c r="BC18" i="7"/>
  <c r="BC19" i="7"/>
  <c r="BC20" i="7"/>
  <c r="BC21" i="7"/>
  <c r="BC22" i="7"/>
  <c r="BC23" i="7"/>
  <c r="BC24" i="7"/>
  <c r="BC25" i="7"/>
  <c r="BC26" i="7"/>
  <c r="BC27" i="7"/>
  <c r="BC28" i="7"/>
  <c r="BC4" i="7"/>
  <c r="BA5" i="7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4" i="7"/>
  <c r="AZ5" i="7"/>
  <c r="AZ6" i="7"/>
  <c r="AZ7" i="7"/>
  <c r="AZ8" i="7"/>
  <c r="AZ9" i="7"/>
  <c r="AZ10" i="7"/>
  <c r="AZ11" i="7"/>
  <c r="AZ12" i="7"/>
  <c r="AZ13" i="7"/>
  <c r="AZ14" i="7"/>
  <c r="AZ15" i="7"/>
  <c r="AZ16" i="7"/>
  <c r="AZ17" i="7"/>
  <c r="AZ18" i="7"/>
  <c r="AZ19" i="7"/>
  <c r="AZ20" i="7"/>
  <c r="AZ21" i="7"/>
  <c r="AZ22" i="7"/>
  <c r="AZ23" i="7"/>
  <c r="AZ24" i="7"/>
  <c r="AZ25" i="7"/>
  <c r="AZ26" i="7"/>
  <c r="AZ27" i="7"/>
  <c r="AZ28" i="7"/>
  <c r="AZ4" i="7"/>
  <c r="H35" i="7"/>
  <c r="I35" i="7"/>
  <c r="J35" i="7"/>
  <c r="K35" i="7"/>
  <c r="D35" i="7"/>
  <c r="AY5" i="7"/>
  <c r="AY6" i="7"/>
  <c r="AY7" i="7"/>
  <c r="AY8" i="7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4" i="7"/>
  <c r="DZ35" i="7" l="1"/>
  <c r="DX35" i="7"/>
  <c r="DV35" i="7"/>
  <c r="DT35" i="7"/>
  <c r="DR35" i="7"/>
  <c r="DP35" i="7"/>
  <c r="DN35" i="7"/>
  <c r="DL35" i="7"/>
  <c r="DJ35" i="7"/>
  <c r="DH35" i="7"/>
  <c r="DD35" i="7"/>
  <c r="DB35" i="7"/>
  <c r="CZ35" i="7"/>
  <c r="CV35" i="7"/>
  <c r="CT35" i="7"/>
  <c r="CX35" i="7"/>
  <c r="CN35" i="7"/>
  <c r="CP35" i="7"/>
  <c r="CR35" i="7"/>
  <c r="CJ35" i="7"/>
  <c r="CL35" i="7"/>
  <c r="CF35" i="7"/>
  <c r="CD35" i="7"/>
  <c r="AZ36" i="7"/>
  <c r="BA36" i="7"/>
  <c r="CB35" i="7"/>
  <c r="BX35" i="7"/>
  <c r="BZ35" i="7"/>
  <c r="BT35" i="7"/>
  <c r="BV35" i="7"/>
  <c r="BN35" i="7"/>
  <c r="BR35" i="7"/>
  <c r="BP35" i="7"/>
  <c r="C13" i="12"/>
  <c r="BL35" i="7"/>
  <c r="BC36" i="7"/>
  <c r="AY35" i="7"/>
  <c r="BD36" i="7"/>
  <c r="AY36" i="7"/>
  <c r="BF35" i="7"/>
  <c r="BH35" i="7"/>
  <c r="BE35" i="7"/>
  <c r="BG35" i="7"/>
  <c r="BD35" i="7"/>
  <c r="BA35" i="7"/>
  <c r="BC35" i="7"/>
  <c r="AZ35" i="7"/>
</calcChain>
</file>

<file path=xl/sharedStrings.xml><?xml version="1.0" encoding="utf-8"?>
<sst xmlns="http://schemas.openxmlformats.org/spreadsheetml/2006/main" count="1655" uniqueCount="326">
  <si>
    <t>Estimates of Traffic Impact from COVID-19 within Jefferson County</t>
  </si>
  <si>
    <t>Location Information</t>
  </si>
  <si>
    <t>Existing Traffic Counts</t>
  </si>
  <si>
    <t>StreetLight Traffic Estimates</t>
  </si>
  <si>
    <t>Pre-Shutdown Comparisons</t>
  </si>
  <si>
    <t>COVID-19 Traffic Impact</t>
  </si>
  <si>
    <t>Roadway</t>
  </si>
  <si>
    <t>Section</t>
  </si>
  <si>
    <t>Recent Count</t>
  </si>
  <si>
    <t>Recent Count Year</t>
  </si>
  <si>
    <t>Zone ID</t>
  </si>
  <si>
    <t>StreetLight Estimated 2019 AADT</t>
  </si>
  <si>
    <t>February 2020 StreetLight</t>
  </si>
  <si>
    <t>Early March 2020 StreetLight</t>
  </si>
  <si>
    <t>Late March 2020 StreetLight</t>
  </si>
  <si>
    <t>Early April 2020 StreetLight</t>
  </si>
  <si>
    <t>Late April 2020 StreetLight</t>
  </si>
  <si>
    <t>Early May 2020 StreetLight</t>
  </si>
  <si>
    <t>Late May 2020 StreetLight</t>
  </si>
  <si>
    <t>Early June 2020 StreetLight</t>
  </si>
  <si>
    <t>Late June 2020 StreetLight</t>
  </si>
  <si>
    <t>Early July 2020 StreetLight</t>
  </si>
  <si>
    <t>Late July 2020 StreetLight</t>
  </si>
  <si>
    <t>Early August 2020 StreetLight</t>
  </si>
  <si>
    <t>Late August 2020 StreetLight</t>
  </si>
  <si>
    <t>Early September 2020 StreetLight</t>
  </si>
  <si>
    <t>Late September 2020 StreetLight</t>
  </si>
  <si>
    <t>Early October 2020 StreetLight</t>
  </si>
  <si>
    <t>Late October 2020 StreetLight</t>
  </si>
  <si>
    <t>Early November 2020 StreetLight</t>
  </si>
  <si>
    <t>Late November 2020 StreetLight</t>
  </si>
  <si>
    <t>Early December 2020 StreetLight</t>
  </si>
  <si>
    <t>Late December 2020 StreetLight (No Thur.)</t>
  </si>
  <si>
    <t>Early January 2021 StreetLight</t>
  </si>
  <si>
    <t>Late January 2021 StreetLight</t>
  </si>
  <si>
    <t>Early February 2021 StreetLight</t>
  </si>
  <si>
    <t>Late February 2021 StreetLight</t>
  </si>
  <si>
    <t>Early March 2021 StreetLight</t>
  </si>
  <si>
    <t>Late March 2021 StreetLight</t>
  </si>
  <si>
    <t>Early April 2021 StreetLight</t>
  </si>
  <si>
    <t>Late April 2021 StreetLight</t>
  </si>
  <si>
    <t>Early May 2021 StreetLight</t>
  </si>
  <si>
    <t>Late May 2021 StreetLight</t>
  </si>
  <si>
    <t>Early June 2021 StreetLight</t>
  </si>
  <si>
    <t>Late June 2021 StreetLight</t>
  </si>
  <si>
    <t>Early July 2021 StreetLight</t>
  </si>
  <si>
    <t>Late July 2021 StreetLight</t>
  </si>
  <si>
    <t>Early August 2021 StreetLight</t>
  </si>
  <si>
    <t>Late August 2021 StreetLight</t>
  </si>
  <si>
    <t>Early September 2021 StreetLight</t>
  </si>
  <si>
    <t>Late September 2021 StreetLight</t>
  </si>
  <si>
    <t>Early October 2021 StreetLight</t>
  </si>
  <si>
    <t>Late October 2021 StreetLight</t>
  </si>
  <si>
    <t>StL 2019 AADT/ Recent Count</t>
  </si>
  <si>
    <t>Feb 2020 StL/ StL 2019 AADT</t>
  </si>
  <si>
    <t>Early March 2020 StL/ StL 2019 AADT</t>
  </si>
  <si>
    <t>Late March 2020 StL/ Early March 2020 StL</t>
  </si>
  <si>
    <t>Late March 2020 StL/ StL 2019 AADT</t>
  </si>
  <si>
    <t>Late March 2020 StL/ Recent Count</t>
  </si>
  <si>
    <t>Early April 2020 StL/ Early March 2020 StL</t>
  </si>
  <si>
    <t>Early April 2020 StL/ Late March 2020 StL</t>
  </si>
  <si>
    <t>Late April 2020 StL/ Early March 2020 StL</t>
  </si>
  <si>
    <t>Late April 2020 StL/ Early April 2020 StL</t>
  </si>
  <si>
    <t>Early May 2020 StL/ Early March 2020 StL</t>
  </si>
  <si>
    <t>Early May 2020 StL/ Late April 2020 StL</t>
  </si>
  <si>
    <t>Late May 2020 StL/ Early March 2020 StL</t>
  </si>
  <si>
    <t>Late May 2020 StL/Early May</t>
  </si>
  <si>
    <t>Early June 2020 StL/ Early March 2020 StL</t>
  </si>
  <si>
    <t>Early June 2020 StL/ Late May 2020 StL</t>
  </si>
  <si>
    <t>Late June 2020 StL/ Early March 2020 StL</t>
  </si>
  <si>
    <t>Late June 2020 StL/ Early June 2020 StL</t>
  </si>
  <si>
    <t>Early July 2020 StL/ Early March 2020 StL</t>
  </si>
  <si>
    <t>Early July 2020 StL/ Late June 2020 StL</t>
  </si>
  <si>
    <t>Late July 2020 StL/ Early March 2020 StL</t>
  </si>
  <si>
    <t>Late July 2020 StL/ Early July 2020 StL</t>
  </si>
  <si>
    <t>Early August 2020 StL/ Early March 2020 StL</t>
  </si>
  <si>
    <t>Early August 2020 StL/ Late July 2020 StL</t>
  </si>
  <si>
    <t>Late August 2020 StL/ Early March 2020 StL</t>
  </si>
  <si>
    <t>Late August 2020 StL/ Early August 2020 StL</t>
  </si>
  <si>
    <t>Early September 2020 StL/ Early March 2020 StL</t>
  </si>
  <si>
    <t>Early September 2020 StL/ Late August 2020 StL</t>
  </si>
  <si>
    <t>Late September 2020 StL/ Early March 2020 StL</t>
  </si>
  <si>
    <t>Late September 2020 StL/ Early September 2020 StL</t>
  </si>
  <si>
    <t>Early October 2020 StL/ Early March 2020 StL</t>
  </si>
  <si>
    <t>Early October 2020 StL/ Late September 2020 StL</t>
  </si>
  <si>
    <t>Late October 2020 StL/ Early March 2020 StL</t>
  </si>
  <si>
    <t>Late October 2020 StL/ Early October 2020 StL</t>
  </si>
  <si>
    <t>Early November 2020 StL/ Early March 2020 StL</t>
  </si>
  <si>
    <t>Early November 2020 StL/ Late October 2020 StL</t>
  </si>
  <si>
    <t>Late November 2020 StL/ Early March 2020 StL</t>
  </si>
  <si>
    <t>Late November 2020 StL/ Early Novmeber 2020 StL</t>
  </si>
  <si>
    <t>Early December 2020 StL/ Early March 2020 StL</t>
  </si>
  <si>
    <t>Early December 2020 StL/ Late November 2020 StL</t>
  </si>
  <si>
    <t>Late December 2020 StL/ Early March 2020 StL</t>
  </si>
  <si>
    <t>Late December 2020 StL/ Early December 2020 StL</t>
  </si>
  <si>
    <t>Early January 2021 StL/ Early March 2020 StL</t>
  </si>
  <si>
    <t>Early January 2021 StL/ Late December 2020 StL</t>
  </si>
  <si>
    <t>Late January 2021 StL/ Early March 2020 StL</t>
  </si>
  <si>
    <t>Late January 2021 StL/ Early January 2021 StL</t>
  </si>
  <si>
    <t>Early February 2021 StL/ Early March 2020 StL</t>
  </si>
  <si>
    <t>Early February 2021 StL/ Late January 2021 StL</t>
  </si>
  <si>
    <t>Late February 2021 StL/ Early March 2020 StL</t>
  </si>
  <si>
    <t>Late February 2021 StL/ Early February 2021 StL</t>
  </si>
  <si>
    <t>Early March 2021 StL/ Early March 2020 StL</t>
  </si>
  <si>
    <t>Early March 2021 StL/ Late February 2021 StL</t>
  </si>
  <si>
    <t>Late March 2021 StL/Early March 2020 StL</t>
  </si>
  <si>
    <t>Late March 2021 StL/Early March 2021 StL</t>
  </si>
  <si>
    <t>Early April 2021 StL/ Early March 2020 StL</t>
  </si>
  <si>
    <t>Early April 2021 StL/ Late March 2021 StL</t>
  </si>
  <si>
    <t>Late April 2021 StL/Early March 2020 StL</t>
  </si>
  <si>
    <t>Late April 2021 StL/Early April 2021 StL</t>
  </si>
  <si>
    <t>Early May 2021 StL/Early March 2020 StL</t>
  </si>
  <si>
    <t>Early May 2021 StL/Late April 2021 StL</t>
  </si>
  <si>
    <t>Late May 2021 StL/Early March 2020 StL</t>
  </si>
  <si>
    <t>Late May 2021 StL/Early May 2021 StL</t>
  </si>
  <si>
    <t>Early June 2021 StL/Early March 2020 StL</t>
  </si>
  <si>
    <t>Early June 2021 StL/Late May 2021 StL</t>
  </si>
  <si>
    <t>Late June 2021 StL/Early March 2020 StL</t>
  </si>
  <si>
    <t>Late June 2021 StL/Early June 2021 StL</t>
  </si>
  <si>
    <t>Early July 2021 StL/Early March 2020 StL</t>
  </si>
  <si>
    <t>Early July 2021 StL/Late June 2021 StL</t>
  </si>
  <si>
    <t>Late July 2021 StL/Early March 2020 StL</t>
  </si>
  <si>
    <t>Late July 2021 StL/Early July 2021 StL</t>
  </si>
  <si>
    <t>Early August 2021 StL/Early March 2020 StL</t>
  </si>
  <si>
    <t>Early August 2021 StL/Late July 2021 StL</t>
  </si>
  <si>
    <t>Late August 2021 StL/Early March 2020 StL</t>
  </si>
  <si>
    <t>Late August 2021 StL/Early August 2021 StL</t>
  </si>
  <si>
    <t>Early September 2021 StL/Early March 2020 StL</t>
  </si>
  <si>
    <t>Early September 2021 StL/Late August 2021 StL</t>
  </si>
  <si>
    <t>Late September 2021 StL/Early March 2020 StL</t>
  </si>
  <si>
    <t>Late September 2021 StL/Early September 2021 StL</t>
  </si>
  <si>
    <t>Early October 2021 StL/Early March 2020 StL</t>
  </si>
  <si>
    <t>Early October 2021 StL/Late September 2021 StL</t>
  </si>
  <si>
    <t>Late October 2021 StL/Early March 2020 StL</t>
  </si>
  <si>
    <t>Late October 2021 StL/Early October 2021 StL</t>
  </si>
  <si>
    <t>I-265</t>
  </si>
  <si>
    <t>North of I-64</t>
  </si>
  <si>
    <t>I-64</t>
  </si>
  <si>
    <t>East of I-264 (East End)</t>
  </si>
  <si>
    <t>Between 9th St. and 2nd/3rd Sts.</t>
  </si>
  <si>
    <t>East of 22nd St.</t>
  </si>
  <si>
    <t>South of I-71</t>
  </si>
  <si>
    <t>I-264</t>
  </si>
  <si>
    <t>Between US 42 and I-71</t>
  </si>
  <si>
    <t>East of I-65</t>
  </si>
  <si>
    <t>I-65</t>
  </si>
  <si>
    <t>Near Muhammad Ali Blvd.</t>
  </si>
  <si>
    <t>Main St.</t>
  </si>
  <si>
    <t>East of 2nd St.</t>
  </si>
  <si>
    <t>Broadway</t>
  </si>
  <si>
    <t>East of 9th St.</t>
  </si>
  <si>
    <t>Cane Run Rd.</t>
  </si>
  <si>
    <t>South of Crums Ln.</t>
  </si>
  <si>
    <t>Outer Loop</t>
  </si>
  <si>
    <t>West of Preston Hwy.</t>
  </si>
  <si>
    <t>Newburg Rd.</t>
  </si>
  <si>
    <t>North of Trevilian</t>
  </si>
  <si>
    <t>Bardstown Rd.</t>
  </si>
  <si>
    <t>North of Grinstead Dr.</t>
  </si>
  <si>
    <t>Shelbyville Rd.</t>
  </si>
  <si>
    <t>East of Frankfort and Lexington Rd.</t>
  </si>
  <si>
    <t>East of Bowling Blvd.</t>
  </si>
  <si>
    <t>Hurstbourne Pkwy.</t>
  </si>
  <si>
    <t>South of Bluegrass Pkwy.</t>
  </si>
  <si>
    <t xml:space="preserve">  </t>
  </si>
  <si>
    <t>Westport Rd.</t>
  </si>
  <si>
    <t>West of Herr Ln.</t>
  </si>
  <si>
    <t>Brownsboro Rd.</t>
  </si>
  <si>
    <t>East of Hurstbourne Pkwy.</t>
  </si>
  <si>
    <t>South of Seatonville Rd.</t>
  </si>
  <si>
    <t>Taylorsville Rd.</t>
  </si>
  <si>
    <t>West of Taylorsville Lake Rd.</t>
  </si>
  <si>
    <t>Dixie Hwy.</t>
  </si>
  <si>
    <t>North of Moorman Rd.</t>
  </si>
  <si>
    <t>Southside Dr.</t>
  </si>
  <si>
    <t>Northeast of National Trpk.</t>
  </si>
  <si>
    <t>Old Henry Rd.</t>
  </si>
  <si>
    <t>West of Bush Farm Rd.</t>
  </si>
  <si>
    <t>South of Broadway</t>
  </si>
  <si>
    <t>North of Buechel Bypass</t>
  </si>
  <si>
    <t>NW of Shepherdsville Rd.</t>
  </si>
  <si>
    <t>Preston Hwy.</t>
  </si>
  <si>
    <t>North of Fern Valley Rd.</t>
  </si>
  <si>
    <t>Taylor Blvd.</t>
  </si>
  <si>
    <t>North of I-264</t>
  </si>
  <si>
    <t>Southern Pkwy.</t>
  </si>
  <si>
    <t>NE of New Cut Rd.</t>
  </si>
  <si>
    <t>All Locations</t>
  </si>
  <si>
    <t>Using Sums</t>
  </si>
  <si>
    <t>Using Averages</t>
  </si>
  <si>
    <t>Interstates Only</t>
  </si>
  <si>
    <t>Arterials Only</t>
  </si>
  <si>
    <t>Estimates of Traffic Impact from COVID-19 within Oldham County</t>
  </si>
  <si>
    <t>Early November 2021 StreetLight</t>
  </si>
  <si>
    <t>Late May 2020 StL/ Early March</t>
  </si>
  <si>
    <t>I-71</t>
  </si>
  <si>
    <t>Between I-265 and KY 329</t>
  </si>
  <si>
    <t>KY 146</t>
  </si>
  <si>
    <t>East of KY 393 (East)</t>
  </si>
  <si>
    <t>KY 53</t>
  </si>
  <si>
    <t>North of Parker Dr.</t>
  </si>
  <si>
    <t>At Oldham/Jefferson line</t>
  </si>
  <si>
    <t>US 42</t>
  </si>
  <si>
    <t>Between KY 393 and KY 53</t>
  </si>
  <si>
    <t>Estimates of Traffic Impact from COVID-19 within Bullitt County</t>
  </si>
  <si>
    <t>KY 61</t>
  </si>
  <si>
    <t>North of KY 44</t>
  </si>
  <si>
    <t>Salt River Bridge</t>
  </si>
  <si>
    <t>KY 480</t>
  </si>
  <si>
    <t>East of Omega Pkwy.</t>
  </si>
  <si>
    <t>US 31E</t>
  </si>
  <si>
    <t>At Bullitt/Jefferson line</t>
  </si>
  <si>
    <t xml:space="preserve">KY 44 </t>
  </si>
  <si>
    <t>West of Greenbriar</t>
  </si>
  <si>
    <t>Estimates of Traffic Impact from COVID-19 within Floyd County</t>
  </si>
  <si>
    <t>Spring St.</t>
  </si>
  <si>
    <t>Silver Creek Bridge</t>
  </si>
  <si>
    <t>US 150</t>
  </si>
  <si>
    <t>Charlestown Rd.</t>
  </si>
  <si>
    <t>North of I-265</t>
  </si>
  <si>
    <t>Between I-265 and Spring St.</t>
  </si>
  <si>
    <t>State St.</t>
  </si>
  <si>
    <t>South of I-265</t>
  </si>
  <si>
    <t>Between Grant Line and Charlestown</t>
  </si>
  <si>
    <t>Estimates of Traffic Impact from COVID-19 within Clark County</t>
  </si>
  <si>
    <t>10th St.</t>
  </si>
  <si>
    <t>West of Spring St.</t>
  </si>
  <si>
    <t>SR 62</t>
  </si>
  <si>
    <t>North of SR 265</t>
  </si>
  <si>
    <t>CR 403</t>
  </si>
  <si>
    <t>East of US 31</t>
  </si>
  <si>
    <t>Veterans Pkwy.</t>
  </si>
  <si>
    <t>East of Broadway</t>
  </si>
  <si>
    <t>Between Memphis and Henryville</t>
  </si>
  <si>
    <t>Estimates of Traffic Impact from COVID-19 within the KIPDA ADD Counties</t>
  </si>
  <si>
    <t>County</t>
  </si>
  <si>
    <t>Late November 2020 StreetLight (No Thur.)</t>
  </si>
  <si>
    <t>Shelby</t>
  </si>
  <si>
    <t>Between KY 55 and KY 53</t>
  </si>
  <si>
    <t>US 60</t>
  </si>
  <si>
    <t>East of KY 53</t>
  </si>
  <si>
    <t>KY 395</t>
  </si>
  <si>
    <t>South of US 60</t>
  </si>
  <si>
    <t>Spencer</t>
  </si>
  <si>
    <t>KY 155</t>
  </si>
  <si>
    <t>At Jefferson County line</t>
  </si>
  <si>
    <t>KY 55</t>
  </si>
  <si>
    <t>KY 44</t>
  </si>
  <si>
    <t>East of KY 55</t>
  </si>
  <si>
    <t>Henry</t>
  </si>
  <si>
    <t>Between KY 153 &amp; US 421</t>
  </si>
  <si>
    <t>US 421</t>
  </si>
  <si>
    <t>South of KY 146</t>
  </si>
  <si>
    <t>East of I-71</t>
  </si>
  <si>
    <t>Trimble</t>
  </si>
  <si>
    <t>East of US 42</t>
  </si>
  <si>
    <t>KY 36</t>
  </si>
  <si>
    <t>North of US 421</t>
  </si>
  <si>
    <t>North of KY 1226</t>
  </si>
  <si>
    <t>Estimates of Traffic Impact from COVID-19 on Ohio River Bridges</t>
  </si>
  <si>
    <t>Sherman Minton</t>
  </si>
  <si>
    <t>US 31</t>
  </si>
  <si>
    <t>Clark</t>
  </si>
  <si>
    <t>I-65 SB</t>
  </si>
  <si>
    <t>Kennedy</t>
  </si>
  <si>
    <t>I-65 NB</t>
  </si>
  <si>
    <t>Lincoln</t>
  </si>
  <si>
    <t>KY 841/IN 265</t>
  </si>
  <si>
    <t>Lewis &amp; Clark</t>
  </si>
  <si>
    <t>Milton/Madison</t>
  </si>
  <si>
    <t>All Bridge Crossings</t>
  </si>
  <si>
    <t>Estimates of Traffic Impact from COVID-19 within the KIPDA MPO Region</t>
  </si>
  <si>
    <t>Early September StreetLight</t>
  </si>
  <si>
    <t>Late November 2020 StL/ Early  November 2020 StL</t>
  </si>
  <si>
    <t>Late April 2021 StL/ Early March 2020 StL</t>
  </si>
  <si>
    <t>Late April 2021 StL/ Early April 2021 StL</t>
  </si>
  <si>
    <t># of Locations Increasing</t>
  </si>
  <si>
    <t># of Locations Decreasing</t>
  </si>
  <si>
    <t>% of Location Increasing</t>
  </si>
  <si>
    <t>% of Locations Decreasing</t>
  </si>
  <si>
    <t>February 2020</t>
  </si>
  <si>
    <t>Early March 2020</t>
  </si>
  <si>
    <t>Late March 2020</t>
  </si>
  <si>
    <t>Early April 2020</t>
  </si>
  <si>
    <t>Late April 2020</t>
  </si>
  <si>
    <t>Early May 2020</t>
  </si>
  <si>
    <t>Late May 2020</t>
  </si>
  <si>
    <t>Early June 2020</t>
  </si>
  <si>
    <t>Late June 2020</t>
  </si>
  <si>
    <t>Early July 2020</t>
  </si>
  <si>
    <t>Late July 2020</t>
  </si>
  <si>
    <t>Early August 2020</t>
  </si>
  <si>
    <t>Late August 2020</t>
  </si>
  <si>
    <t>Early September 2020</t>
  </si>
  <si>
    <t>Late September 2020</t>
  </si>
  <si>
    <t>Early October 2020</t>
  </si>
  <si>
    <t>Late October 2020</t>
  </si>
  <si>
    <t>Early November 2020</t>
  </si>
  <si>
    <t>Late November 2020</t>
  </si>
  <si>
    <t>Early December 2020</t>
  </si>
  <si>
    <t>Late December 2020</t>
  </si>
  <si>
    <t>Early January 2021</t>
  </si>
  <si>
    <t>Late January 2021</t>
  </si>
  <si>
    <t>Early February 2021</t>
  </si>
  <si>
    <t>Late February 2021</t>
  </si>
  <si>
    <t>Early March 2021</t>
  </si>
  <si>
    <t>Late March 2021</t>
  </si>
  <si>
    <t>Early April 2021</t>
  </si>
  <si>
    <t>Late April 2021</t>
  </si>
  <si>
    <t>Early May 2021</t>
  </si>
  <si>
    <t>Late May 2021</t>
  </si>
  <si>
    <t>Early June 2021</t>
  </si>
  <si>
    <t>Late June 2021</t>
  </si>
  <si>
    <t>Early July 2021</t>
  </si>
  <si>
    <t>Late July 2021</t>
  </si>
  <si>
    <t>Early August 2021</t>
  </si>
  <si>
    <t>Late August 2021</t>
  </si>
  <si>
    <t>Early September 2021</t>
  </si>
  <si>
    <t>Late September 2021</t>
  </si>
  <si>
    <t>Early October 2021</t>
  </si>
  <si>
    <t>Late October 2021</t>
  </si>
  <si>
    <t>Jefferson</t>
  </si>
  <si>
    <t>Oldham</t>
  </si>
  <si>
    <t>Bullitt</t>
  </si>
  <si>
    <t>Floyd</t>
  </si>
  <si>
    <t>ADD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</si>
</sst>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8E6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1">
    <xf numFmtId="0" fontId="0" fillId="0" borderId="0" xfId="0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4" fontId="0" fillId="2" borderId="0" xfId="0" applyNumberFormat="1" applyFill="1" applyAlignment="1">
      <alignment horizontal="center"/>
    </xf>
    <xf numFmtId="37" fontId="2" fillId="0" borderId="0" xfId="1" applyNumberFormat="1" applyFont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1" fillId="3" borderId="0" xfId="0" applyNumberFormat="1" applyFont="1" applyFill="1" applyAlignment="1">
      <alignment horizontal="center" wrapText="1"/>
    </xf>
    <xf numFmtId="2" fontId="0" fillId="3" borderId="0" xfId="0" applyNumberForma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 wrapText="1"/>
    </xf>
    <xf numFmtId="3" fontId="0" fillId="4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4" borderId="0" xfId="0" applyNumberFormat="1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3" fontId="0" fillId="4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 wrapText="1"/>
    </xf>
    <xf numFmtId="2" fontId="0" fillId="5" borderId="0" xfId="0" applyNumberFormat="1" applyFill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 wrapText="1"/>
    </xf>
    <xf numFmtId="2" fontId="0" fillId="6" borderId="0" xfId="0" applyNumberFormat="1" applyFill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 horizontal="center" wrapText="1"/>
    </xf>
    <xf numFmtId="2" fontId="0" fillId="7" borderId="0" xfId="0" applyNumberFormat="1" applyFill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2" fillId="7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 wrapText="1"/>
    </xf>
    <xf numFmtId="2" fontId="0" fillId="8" borderId="0" xfId="0" applyNumberFormat="1" applyFill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2" fillId="8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8" borderId="0" xfId="0" applyNumberFormat="1" applyFill="1" applyAlignment="1">
      <alignment horizontal="center"/>
    </xf>
    <xf numFmtId="4" fontId="0" fillId="8" borderId="1" xfId="0" applyNumberFormat="1" applyFill="1" applyBorder="1" applyAlignment="1">
      <alignment horizontal="center"/>
    </xf>
    <xf numFmtId="4" fontId="2" fillId="8" borderId="0" xfId="0" applyNumberFormat="1" applyFont="1" applyFill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9" borderId="1" xfId="0" applyNumberFormat="1" applyFill="1" applyBorder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2" fillId="5" borderId="0" xfId="0" applyNumberFormat="1" applyFon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1" xfId="0" applyNumberFormat="1" applyFill="1" applyBorder="1" applyAlignment="1">
      <alignment horizontal="center"/>
    </xf>
    <xf numFmtId="2" fontId="0" fillId="10" borderId="0" xfId="0" applyNumberFormat="1" applyFill="1" applyAlignment="1">
      <alignment horizontal="center"/>
    </xf>
    <xf numFmtId="2" fontId="0" fillId="10" borderId="1" xfId="0" applyNumberFormat="1" applyFill="1" applyBorder="1" applyAlignment="1">
      <alignment horizontal="center"/>
    </xf>
    <xf numFmtId="4" fontId="0" fillId="10" borderId="0" xfId="0" applyNumberFormat="1" applyFill="1" applyAlignment="1">
      <alignment horizontal="center"/>
    </xf>
    <xf numFmtId="4" fontId="0" fillId="10" borderId="1" xfId="0" applyNumberFormat="1" applyFill="1" applyBorder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" xfId="0" applyNumberFormat="1" applyFill="1" applyBorder="1" applyAlignment="1">
      <alignment horizontal="center"/>
    </xf>
    <xf numFmtId="4" fontId="0" fillId="11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4" fontId="0" fillId="11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2" fontId="1" fillId="12" borderId="0" xfId="0" applyNumberFormat="1" applyFont="1" applyFill="1" applyAlignment="1">
      <alignment horizontal="center" wrapText="1"/>
    </xf>
    <xf numFmtId="2" fontId="0" fillId="12" borderId="0" xfId="0" applyNumberFormat="1" applyFill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2" fillId="12" borderId="0" xfId="0" applyNumberFormat="1" applyFont="1" applyFill="1" applyAlignment="1">
      <alignment horizontal="center"/>
    </xf>
    <xf numFmtId="2" fontId="4" fillId="12" borderId="0" xfId="0" applyNumberFormat="1" applyFont="1" applyFill="1" applyAlignment="1">
      <alignment horizontal="center"/>
    </xf>
    <xf numFmtId="4" fontId="0" fillId="12" borderId="0" xfId="0" applyNumberFormat="1" applyFill="1" applyAlignment="1">
      <alignment horizontal="center"/>
    </xf>
    <xf numFmtId="4" fontId="0" fillId="12" borderId="1" xfId="0" applyNumberFormat="1" applyFill="1" applyBorder="1" applyAlignment="1">
      <alignment horizontal="center"/>
    </xf>
    <xf numFmtId="4" fontId="2" fillId="12" borderId="0" xfId="0" applyNumberFormat="1" applyFont="1" applyFill="1" applyAlignment="1">
      <alignment horizontal="center"/>
    </xf>
    <xf numFmtId="4" fontId="4" fillId="1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 wrapText="1"/>
    </xf>
    <xf numFmtId="3" fontId="5" fillId="0" borderId="0" xfId="0" applyNumberFormat="1" applyFont="1" applyAlignment="1">
      <alignment horizontal="center"/>
    </xf>
    <xf numFmtId="2" fontId="1" fillId="13" borderId="0" xfId="0" applyNumberFormat="1" applyFont="1" applyFill="1" applyAlignment="1">
      <alignment horizontal="center" wrapText="1"/>
    </xf>
    <xf numFmtId="2" fontId="0" fillId="13" borderId="0" xfId="0" applyNumberFormat="1" applyFill="1" applyAlignment="1">
      <alignment horizontal="center"/>
    </xf>
    <xf numFmtId="2" fontId="0" fillId="13" borderId="1" xfId="0" applyNumberFormat="1" applyFill="1" applyBorder="1" applyAlignment="1">
      <alignment horizontal="center"/>
    </xf>
    <xf numFmtId="2" fontId="2" fillId="13" borderId="0" xfId="0" applyNumberFormat="1" applyFont="1" applyFill="1" applyAlignment="1">
      <alignment horizontal="center"/>
    </xf>
    <xf numFmtId="2" fontId="4" fillId="13" borderId="0" xfId="0" applyNumberFormat="1" applyFont="1" applyFill="1" applyAlignment="1">
      <alignment horizontal="center"/>
    </xf>
    <xf numFmtId="4" fontId="4" fillId="13" borderId="0" xfId="0" applyNumberFormat="1" applyFont="1" applyFill="1" applyAlignment="1">
      <alignment horizontal="center"/>
    </xf>
    <xf numFmtId="4" fontId="0" fillId="13" borderId="0" xfId="0" applyNumberFormat="1" applyFill="1" applyAlignment="1">
      <alignment horizontal="center"/>
    </xf>
    <xf numFmtId="4" fontId="0" fillId="13" borderId="1" xfId="0" applyNumberFormat="1" applyFill="1" applyBorder="1" applyAlignment="1">
      <alignment horizontal="center"/>
    </xf>
    <xf numFmtId="4" fontId="2" fillId="13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wrapText="1"/>
    </xf>
    <xf numFmtId="2" fontId="4" fillId="7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center"/>
    </xf>
    <xf numFmtId="4" fontId="0" fillId="7" borderId="1" xfId="0" applyNumberFormat="1" applyFill="1" applyBorder="1" applyAlignment="1">
      <alignment horizontal="center"/>
    </xf>
    <xf numFmtId="4" fontId="2" fillId="7" borderId="0" xfId="0" applyNumberFormat="1" applyFont="1" applyFill="1" applyAlignment="1">
      <alignment horizontal="center"/>
    </xf>
    <xf numFmtId="2" fontId="1" fillId="9" borderId="0" xfId="0" applyNumberFormat="1" applyFont="1" applyFill="1" applyAlignment="1">
      <alignment horizontal="center" wrapText="1"/>
    </xf>
    <xf numFmtId="2" fontId="2" fillId="9" borderId="0" xfId="0" applyNumberFormat="1" applyFont="1" applyFill="1" applyAlignment="1">
      <alignment horizontal="center"/>
    </xf>
    <xf numFmtId="2" fontId="4" fillId="9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9" borderId="0" xfId="0" applyNumberFormat="1" applyFont="1" applyFill="1" applyAlignment="1">
      <alignment horizontal="center"/>
    </xf>
    <xf numFmtId="2" fontId="7" fillId="12" borderId="0" xfId="0" applyNumberFormat="1" applyFont="1" applyFill="1" applyAlignment="1">
      <alignment horizontal="center"/>
    </xf>
    <xf numFmtId="4" fontId="4" fillId="9" borderId="0" xfId="0" applyNumberFormat="1" applyFont="1" applyFill="1" applyAlignment="1">
      <alignment horizontal="center"/>
    </xf>
    <xf numFmtId="4" fontId="0" fillId="9" borderId="0" xfId="0" applyNumberFormat="1" applyFill="1" applyAlignment="1">
      <alignment horizontal="center"/>
    </xf>
    <xf numFmtId="4" fontId="0" fillId="9" borderId="1" xfId="0" applyNumberFormat="1" applyFill="1" applyBorder="1" applyAlignment="1">
      <alignment horizontal="center"/>
    </xf>
    <xf numFmtId="4" fontId="2" fillId="9" borderId="0" xfId="0" applyNumberFormat="1" applyFont="1" applyFill="1" applyAlignment="1">
      <alignment horizontal="center"/>
    </xf>
    <xf numFmtId="2" fontId="7" fillId="13" borderId="0" xfId="0" applyNumberFormat="1" applyFont="1" applyFill="1" applyAlignment="1">
      <alignment horizontal="center"/>
    </xf>
    <xf numFmtId="2" fontId="7" fillId="6" borderId="0" xfId="0" applyNumberFormat="1" applyFont="1" applyFill="1" applyAlignment="1">
      <alignment horizontal="center"/>
    </xf>
    <xf numFmtId="4" fontId="2" fillId="6" borderId="0" xfId="0" applyNumberFormat="1" applyFont="1" applyFill="1" applyAlignment="1">
      <alignment horizontal="center"/>
    </xf>
    <xf numFmtId="2" fontId="7" fillId="8" borderId="0" xfId="0" applyNumberFormat="1" applyFont="1" applyFill="1" applyAlignment="1">
      <alignment horizontal="center"/>
    </xf>
    <xf numFmtId="2" fontId="4" fillId="8" borderId="0" xfId="0" applyNumberFormat="1" applyFont="1" applyFill="1" applyAlignment="1">
      <alignment horizontal="center"/>
    </xf>
    <xf numFmtId="2" fontId="1" fillId="14" borderId="0" xfId="0" applyNumberFormat="1" applyFont="1" applyFill="1" applyAlignment="1">
      <alignment horizontal="center" wrapText="1"/>
    </xf>
    <xf numFmtId="2" fontId="0" fillId="14" borderId="0" xfId="0" applyNumberFormat="1" applyFill="1" applyAlignment="1">
      <alignment horizontal="center"/>
    </xf>
    <xf numFmtId="2" fontId="0" fillId="14" borderId="1" xfId="0" applyNumberFormat="1" applyFill="1" applyBorder="1" applyAlignment="1">
      <alignment horizontal="center"/>
    </xf>
    <xf numFmtId="2" fontId="2" fillId="14" borderId="0" xfId="0" applyNumberFormat="1" applyFont="1" applyFill="1" applyAlignment="1">
      <alignment horizontal="center"/>
    </xf>
    <xf numFmtId="2" fontId="4" fillId="14" borderId="0" xfId="0" applyNumberFormat="1" applyFont="1" applyFill="1" applyAlignment="1">
      <alignment horizontal="center"/>
    </xf>
    <xf numFmtId="2" fontId="7" fillId="14" borderId="0" xfId="0" applyNumberFormat="1" applyFont="1" applyFill="1" applyAlignment="1">
      <alignment horizontal="center"/>
    </xf>
    <xf numFmtId="4" fontId="4" fillId="14" borderId="0" xfId="0" applyNumberFormat="1" applyFont="1" applyFill="1" applyAlignment="1">
      <alignment horizontal="center"/>
    </xf>
    <xf numFmtId="4" fontId="0" fillId="14" borderId="0" xfId="0" applyNumberFormat="1" applyFill="1" applyAlignment="1">
      <alignment horizontal="center"/>
    </xf>
    <xf numFmtId="4" fontId="0" fillId="14" borderId="1" xfId="0" applyNumberFormat="1" applyFill="1" applyBorder="1" applyAlignment="1">
      <alignment horizontal="center"/>
    </xf>
    <xf numFmtId="4" fontId="2" fillId="14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2" borderId="0" xfId="0" applyNumberFormat="1" applyFill="1" applyAlignment="1">
      <alignment horizontal="center"/>
    </xf>
    <xf numFmtId="2" fontId="7" fillId="7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2" fontId="1" fillId="15" borderId="0" xfId="0" applyNumberFormat="1" applyFont="1" applyFill="1" applyAlignment="1">
      <alignment horizontal="center" wrapText="1"/>
    </xf>
    <xf numFmtId="2" fontId="0" fillId="15" borderId="0" xfId="0" applyNumberFormat="1" applyFill="1" applyAlignment="1">
      <alignment horizontal="center"/>
    </xf>
    <xf numFmtId="4" fontId="4" fillId="15" borderId="0" xfId="0" applyNumberFormat="1" applyFont="1" applyFill="1" applyAlignment="1">
      <alignment horizontal="center"/>
    </xf>
    <xf numFmtId="2" fontId="0" fillId="15" borderId="1" xfId="0" applyNumberFormat="1" applyFill="1" applyBorder="1" applyAlignment="1">
      <alignment horizontal="center"/>
    </xf>
    <xf numFmtId="2" fontId="7" fillId="15" borderId="0" xfId="0" applyNumberFormat="1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4" fontId="7" fillId="14" borderId="0" xfId="0" applyNumberFormat="1" applyFont="1" applyFill="1" applyAlignment="1">
      <alignment horizontal="center"/>
    </xf>
    <xf numFmtId="4" fontId="7" fillId="12" borderId="0" xfId="0" applyNumberFormat="1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2" fontId="1" fillId="14" borderId="0" xfId="0" applyNumberFormat="1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1" fillId="12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0" fillId="12" borderId="0" xfId="0" applyNumberFormat="1" applyFill="1" applyAlignment="1">
      <alignment horizontal="center" vertical="center"/>
    </xf>
    <xf numFmtId="4" fontId="7" fillId="12" borderId="0" xfId="0" applyNumberFormat="1" applyFont="1" applyFill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3" fontId="0" fillId="2" borderId="0" xfId="0" quotePrefix="1" applyNumberFormat="1" applyFill="1" applyAlignment="1">
      <alignment horizontal="center"/>
    </xf>
    <xf numFmtId="2" fontId="1" fillId="13" borderId="0" xfId="0" applyNumberFormat="1" applyFont="1" applyFill="1" applyAlignment="1">
      <alignment horizontal="center"/>
    </xf>
    <xf numFmtId="2" fontId="1" fillId="17" borderId="0" xfId="0" applyNumberFormat="1" applyFont="1" applyFill="1" applyAlignment="1">
      <alignment horizontal="center" wrapText="1"/>
    </xf>
    <xf numFmtId="2" fontId="0" fillId="17" borderId="0" xfId="0" applyNumberFormat="1" applyFill="1" applyAlignment="1">
      <alignment horizontal="center"/>
    </xf>
    <xf numFmtId="2" fontId="1" fillId="17" borderId="0" xfId="0" applyNumberFormat="1" applyFont="1" applyFill="1" applyAlignment="1">
      <alignment horizontal="center"/>
    </xf>
    <xf numFmtId="2" fontId="4" fillId="17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8E6C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latin typeface="+mn-lt"/>
              </a:rPr>
              <a:t>Regional</a:t>
            </a:r>
            <a:r>
              <a:rPr lang="en-US" sz="2000" baseline="0">
                <a:latin typeface="+mn-lt"/>
              </a:rPr>
              <a:t> Traffic Levels: Pre vs Post COVID-19 Shutdowns</a:t>
            </a:r>
            <a:endParaRPr lang="en-US" sz="20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334615627712463E-2"/>
          <c:y val="7.5566004325702929E-2"/>
          <c:w val="0.92469672278847403"/>
          <c:h val="0.70857807378647697"/>
        </c:manualLayout>
      </c:layout>
      <c:lineChart>
        <c:grouping val="standard"/>
        <c:varyColors val="0"/>
        <c:ser>
          <c:idx val="0"/>
          <c:order val="0"/>
          <c:tx>
            <c:strRef>
              <c:f>'All MPO Graph'!$A$4:$B$4</c:f>
              <c:strCache>
                <c:ptCount val="2"/>
                <c:pt idx="0">
                  <c:v>I-265</c:v>
                </c:pt>
                <c:pt idx="1">
                  <c:v>North of I-64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Graph'!$C$4:$AQ$4</c:f>
              <c:numCache>
                <c:formatCode>0.00</c:formatCode>
                <c:ptCount val="41"/>
                <c:pt idx="0">
                  <c:v>0.92990654205607481</c:v>
                </c:pt>
                <c:pt idx="1">
                  <c:v>1</c:v>
                </c:pt>
                <c:pt idx="2">
                  <c:v>0.57663551401869162</c:v>
                </c:pt>
                <c:pt idx="3">
                  <c:v>0.5280373831775701</c:v>
                </c:pt>
                <c:pt idx="4">
                  <c:v>0.52897196261682244</c:v>
                </c:pt>
                <c:pt idx="5">
                  <c:v>0.60467289719626172</c:v>
                </c:pt>
                <c:pt idx="6">
                  <c:v>0.72990654205607475</c:v>
                </c:pt>
                <c:pt idx="7">
                  <c:v>0.76635514018691586</c:v>
                </c:pt>
                <c:pt idx="8">
                  <c:v>0.80186915887850463</c:v>
                </c:pt>
                <c:pt idx="9">
                  <c:v>0.80093457943925228</c:v>
                </c:pt>
                <c:pt idx="10">
                  <c:v>0.80934579439252341</c:v>
                </c:pt>
                <c:pt idx="11">
                  <c:v>0.79345794392523361</c:v>
                </c:pt>
                <c:pt idx="12">
                  <c:v>0.77476635514018688</c:v>
                </c:pt>
                <c:pt idx="13">
                  <c:v>0.76822429906542056</c:v>
                </c:pt>
                <c:pt idx="14">
                  <c:v>0.78130841121495331</c:v>
                </c:pt>
                <c:pt idx="15">
                  <c:v>0.81308411214953269</c:v>
                </c:pt>
                <c:pt idx="16">
                  <c:v>0.80747663551401871</c:v>
                </c:pt>
                <c:pt idx="17">
                  <c:v>0.80747663551401871</c:v>
                </c:pt>
                <c:pt idx="18">
                  <c:v>0.74953271028037383</c:v>
                </c:pt>
                <c:pt idx="19">
                  <c:v>0.77196261682242995</c:v>
                </c:pt>
                <c:pt idx="20">
                  <c:v>0.82149532710280371</c:v>
                </c:pt>
                <c:pt idx="21">
                  <c:v>0.7728971962616823</c:v>
                </c:pt>
                <c:pt idx="22">
                  <c:v>0.7448598130841122</c:v>
                </c:pt>
                <c:pt idx="23">
                  <c:v>0.67289719626168221</c:v>
                </c:pt>
                <c:pt idx="24">
                  <c:v>0.77476635514018688</c:v>
                </c:pt>
                <c:pt idx="25">
                  <c:v>0.80560747663551402</c:v>
                </c:pt>
                <c:pt idx="26">
                  <c:v>0.96261682242990654</c:v>
                </c:pt>
                <c:pt idx="27">
                  <c:v>0.84392523364485983</c:v>
                </c:pt>
                <c:pt idx="28">
                  <c:v>0.92897196261682247</c:v>
                </c:pt>
                <c:pt idx="29">
                  <c:v>0.862616822429907</c:v>
                </c:pt>
                <c:pt idx="30">
                  <c:v>0.94392523364485981</c:v>
                </c:pt>
                <c:pt idx="31">
                  <c:v>0.99906542056074765</c:v>
                </c:pt>
                <c:pt idx="32">
                  <c:v>0.99719626168224296</c:v>
                </c:pt>
                <c:pt idx="33">
                  <c:v>0.87102803738317758</c:v>
                </c:pt>
                <c:pt idx="34">
                  <c:v>1.0084112149532711</c:v>
                </c:pt>
                <c:pt idx="35">
                  <c:v>0.85607476635514024</c:v>
                </c:pt>
                <c:pt idx="36">
                  <c:v>0.93644859813084114</c:v>
                </c:pt>
                <c:pt idx="37">
                  <c:v>0.85794392523364482</c:v>
                </c:pt>
                <c:pt idx="38">
                  <c:v>0.96448598130841123</c:v>
                </c:pt>
                <c:pt idx="39">
                  <c:v>0.97</c:v>
                </c:pt>
                <c:pt idx="40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E-4120-8991-15AD839C69B2}"/>
            </c:ext>
          </c:extLst>
        </c:ser>
        <c:ser>
          <c:idx val="1"/>
          <c:order val="1"/>
          <c:tx>
            <c:strRef>
              <c:f>'All MPO Graph'!$A$5:$B$5</c:f>
              <c:strCache>
                <c:ptCount val="2"/>
                <c:pt idx="0">
                  <c:v>I-64</c:v>
                </c:pt>
                <c:pt idx="1">
                  <c:v>East of I-264 (East End)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Graph'!$C$5:$AQ$5</c:f>
              <c:numCache>
                <c:formatCode>0.00</c:formatCode>
                <c:ptCount val="41"/>
                <c:pt idx="0">
                  <c:v>0.90424164524421591</c:v>
                </c:pt>
                <c:pt idx="1">
                  <c:v>1</c:v>
                </c:pt>
                <c:pt idx="2">
                  <c:v>0.47943444730077123</c:v>
                </c:pt>
                <c:pt idx="3">
                  <c:v>0.50128534704370176</c:v>
                </c:pt>
                <c:pt idx="4">
                  <c:v>0.45179948586118251</c:v>
                </c:pt>
                <c:pt idx="5">
                  <c:v>0.56555269922879181</c:v>
                </c:pt>
                <c:pt idx="6">
                  <c:v>0.68123393316195369</c:v>
                </c:pt>
                <c:pt idx="7">
                  <c:v>0.71336760925449871</c:v>
                </c:pt>
                <c:pt idx="8">
                  <c:v>0.79048843187660667</c:v>
                </c:pt>
                <c:pt idx="9">
                  <c:v>0.74550128534704374</c:v>
                </c:pt>
                <c:pt idx="10">
                  <c:v>0.77120822622107965</c:v>
                </c:pt>
                <c:pt idx="11">
                  <c:v>0.73264781491002573</c:v>
                </c:pt>
                <c:pt idx="12">
                  <c:v>0.76478149100257065</c:v>
                </c:pt>
                <c:pt idx="13">
                  <c:v>0.74550128534704374</c:v>
                </c:pt>
                <c:pt idx="14">
                  <c:v>0.75835475578406175</c:v>
                </c:pt>
                <c:pt idx="15">
                  <c:v>0.79048843187660667</c:v>
                </c:pt>
                <c:pt idx="16">
                  <c:v>0.78406169665809766</c:v>
                </c:pt>
                <c:pt idx="17">
                  <c:v>0.77763496143958866</c:v>
                </c:pt>
                <c:pt idx="18">
                  <c:v>0.70694087403598971</c:v>
                </c:pt>
                <c:pt idx="19">
                  <c:v>0.71979434447300772</c:v>
                </c:pt>
                <c:pt idx="20">
                  <c:v>0.79691516709511567</c:v>
                </c:pt>
                <c:pt idx="21">
                  <c:v>0.73264781491002573</c:v>
                </c:pt>
                <c:pt idx="22">
                  <c:v>0.71979434447300772</c:v>
                </c:pt>
                <c:pt idx="23">
                  <c:v>0.62917737789203088</c:v>
                </c:pt>
                <c:pt idx="24">
                  <c:v>0.73264781491002573</c:v>
                </c:pt>
                <c:pt idx="25">
                  <c:v>0.72622107969151672</c:v>
                </c:pt>
                <c:pt idx="26">
                  <c:v>0.87403598971722363</c:v>
                </c:pt>
                <c:pt idx="27">
                  <c:v>0.79691516709511567</c:v>
                </c:pt>
                <c:pt idx="28">
                  <c:v>0.86118251928020562</c:v>
                </c:pt>
                <c:pt idx="29">
                  <c:v>0.79691516709511567</c:v>
                </c:pt>
                <c:pt idx="30">
                  <c:v>0.86760925449871462</c:v>
                </c:pt>
                <c:pt idx="31">
                  <c:v>0.91323907455012854</c:v>
                </c:pt>
                <c:pt idx="32">
                  <c:v>0.91002570694087404</c:v>
                </c:pt>
                <c:pt idx="33">
                  <c:v>0.82133676092544983</c:v>
                </c:pt>
                <c:pt idx="34">
                  <c:v>0.90552699228791778</c:v>
                </c:pt>
                <c:pt idx="35">
                  <c:v>0.78920308483290491</c:v>
                </c:pt>
                <c:pt idx="36">
                  <c:v>0.91131105398457579</c:v>
                </c:pt>
                <c:pt idx="37">
                  <c:v>0.82647814910025708</c:v>
                </c:pt>
                <c:pt idx="38">
                  <c:v>0.94023136246786632</c:v>
                </c:pt>
                <c:pt idx="39">
                  <c:v>0.91</c:v>
                </c:pt>
                <c:pt idx="40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E-4120-8991-15AD839C69B2}"/>
            </c:ext>
          </c:extLst>
        </c:ser>
        <c:ser>
          <c:idx val="2"/>
          <c:order val="2"/>
          <c:tx>
            <c:strRef>
              <c:f>'All MPO Graph'!$A$6:$B$6</c:f>
              <c:strCache>
                <c:ptCount val="2"/>
                <c:pt idx="0">
                  <c:v>I-64</c:v>
                </c:pt>
                <c:pt idx="1">
                  <c:v>Between 9th St. and 2nd/3rd Sts.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Graph'!$C$6:$AQ$6</c:f>
              <c:numCache>
                <c:formatCode>0.00</c:formatCode>
                <c:ptCount val="41"/>
                <c:pt idx="0">
                  <c:v>0.91813471502590671</c:v>
                </c:pt>
                <c:pt idx="1">
                  <c:v>1</c:v>
                </c:pt>
                <c:pt idx="2">
                  <c:v>0.55544041450777204</c:v>
                </c:pt>
                <c:pt idx="3">
                  <c:v>0.52953367875647672</c:v>
                </c:pt>
                <c:pt idx="4">
                  <c:v>0.48601036269430054</c:v>
                </c:pt>
                <c:pt idx="5">
                  <c:v>0.61968911917098446</c:v>
                </c:pt>
                <c:pt idx="6">
                  <c:v>0.72020725388601037</c:v>
                </c:pt>
                <c:pt idx="7">
                  <c:v>0.75647668393782386</c:v>
                </c:pt>
                <c:pt idx="8">
                  <c:v>0.82279792746113989</c:v>
                </c:pt>
                <c:pt idx="9">
                  <c:v>0.80932642487046635</c:v>
                </c:pt>
                <c:pt idx="10">
                  <c:v>0.82901554404145072</c:v>
                </c:pt>
                <c:pt idx="11">
                  <c:v>0.83005181347150259</c:v>
                </c:pt>
                <c:pt idx="12">
                  <c:v>0.82176165803108814</c:v>
                </c:pt>
                <c:pt idx="13">
                  <c:v>0.80621761658031088</c:v>
                </c:pt>
                <c:pt idx="14">
                  <c:v>0.79896373056994818</c:v>
                </c:pt>
                <c:pt idx="15">
                  <c:v>0.8176165803108808</c:v>
                </c:pt>
                <c:pt idx="16">
                  <c:v>0.79481865284974096</c:v>
                </c:pt>
                <c:pt idx="17">
                  <c:v>0.8</c:v>
                </c:pt>
                <c:pt idx="18">
                  <c:v>0.73989637305699485</c:v>
                </c:pt>
                <c:pt idx="19">
                  <c:v>0.74507772020725394</c:v>
                </c:pt>
                <c:pt idx="20">
                  <c:v>0.78860103626943001</c:v>
                </c:pt>
                <c:pt idx="21">
                  <c:v>0.76269430051813469</c:v>
                </c:pt>
                <c:pt idx="22">
                  <c:v>0.75129533678756477</c:v>
                </c:pt>
                <c:pt idx="23">
                  <c:v>0.63523316062176161</c:v>
                </c:pt>
                <c:pt idx="24">
                  <c:v>0.73160621761658029</c:v>
                </c:pt>
                <c:pt idx="25">
                  <c:v>0.7336787564766839</c:v>
                </c:pt>
                <c:pt idx="26">
                  <c:v>0.88601036269430056</c:v>
                </c:pt>
                <c:pt idx="27">
                  <c:v>0.78549222797927465</c:v>
                </c:pt>
                <c:pt idx="28">
                  <c:v>0.86424870466321246</c:v>
                </c:pt>
                <c:pt idx="29">
                  <c:v>0.79689119170984457</c:v>
                </c:pt>
                <c:pt idx="30">
                  <c:v>0.86735751295336783</c:v>
                </c:pt>
                <c:pt idx="31">
                  <c:v>0.89326424870466326</c:v>
                </c:pt>
                <c:pt idx="32">
                  <c:v>0.94818652849740936</c:v>
                </c:pt>
                <c:pt idx="33">
                  <c:v>0.82590673575129536</c:v>
                </c:pt>
                <c:pt idx="34">
                  <c:v>0.91502590673575135</c:v>
                </c:pt>
                <c:pt idx="35">
                  <c:v>0.78963730569948187</c:v>
                </c:pt>
                <c:pt idx="36">
                  <c:v>0.877720207253886</c:v>
                </c:pt>
                <c:pt idx="37">
                  <c:v>0.81968911917098441</c:v>
                </c:pt>
                <c:pt idx="38">
                  <c:v>0.94196891191709842</c:v>
                </c:pt>
                <c:pt idx="39">
                  <c:v>0.88</c:v>
                </c:pt>
                <c:pt idx="40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E-4120-8991-15AD839C69B2}"/>
            </c:ext>
          </c:extLst>
        </c:ser>
        <c:ser>
          <c:idx val="3"/>
          <c:order val="3"/>
          <c:tx>
            <c:strRef>
              <c:f>'All MPO Graph'!$A$7:$B$7</c:f>
              <c:strCache>
                <c:ptCount val="2"/>
                <c:pt idx="0">
                  <c:v>I-64</c:v>
                </c:pt>
                <c:pt idx="1">
                  <c:v>East of 22nd St.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Graph'!$C$7:$AQ$7</c:f>
              <c:numCache>
                <c:formatCode>0.00</c:formatCode>
                <c:ptCount val="41"/>
                <c:pt idx="0">
                  <c:v>0.92874396135265702</c:v>
                </c:pt>
                <c:pt idx="1">
                  <c:v>1</c:v>
                </c:pt>
                <c:pt idx="2">
                  <c:v>0.58695652173913049</c:v>
                </c:pt>
                <c:pt idx="3">
                  <c:v>0.54710144927536231</c:v>
                </c:pt>
                <c:pt idx="4">
                  <c:v>0.50966183574879231</c:v>
                </c:pt>
                <c:pt idx="5">
                  <c:v>0.64734299516908211</c:v>
                </c:pt>
                <c:pt idx="6">
                  <c:v>0.74154589371980673</c:v>
                </c:pt>
                <c:pt idx="7">
                  <c:v>0.78260869565217395</c:v>
                </c:pt>
                <c:pt idx="8">
                  <c:v>0.84178743961352653</c:v>
                </c:pt>
                <c:pt idx="9">
                  <c:v>0.84057971014492749</c:v>
                </c:pt>
                <c:pt idx="10">
                  <c:v>0.85748792270531404</c:v>
                </c:pt>
                <c:pt idx="11">
                  <c:v>0.85024154589371981</c:v>
                </c:pt>
                <c:pt idx="12">
                  <c:v>0.84299516908212557</c:v>
                </c:pt>
                <c:pt idx="13">
                  <c:v>0.83454106280193241</c:v>
                </c:pt>
                <c:pt idx="14">
                  <c:v>0.81642512077294682</c:v>
                </c:pt>
                <c:pt idx="15">
                  <c:v>0.83091787439613529</c:v>
                </c:pt>
                <c:pt idx="16">
                  <c:v>0.8091787439613527</c:v>
                </c:pt>
                <c:pt idx="17">
                  <c:v>0.82246376811594202</c:v>
                </c:pt>
                <c:pt idx="18">
                  <c:v>0.75</c:v>
                </c:pt>
                <c:pt idx="19">
                  <c:v>0.76207729468599039</c:v>
                </c:pt>
                <c:pt idx="20">
                  <c:v>0.8128019323671497</c:v>
                </c:pt>
                <c:pt idx="21">
                  <c:v>0.77294685990338163</c:v>
                </c:pt>
                <c:pt idx="22">
                  <c:v>0.76086956521739135</c:v>
                </c:pt>
                <c:pt idx="23">
                  <c:v>0.65458937198067635</c:v>
                </c:pt>
                <c:pt idx="24">
                  <c:v>0.7342995169082126</c:v>
                </c:pt>
                <c:pt idx="25">
                  <c:v>0.73067632850241548</c:v>
                </c:pt>
                <c:pt idx="26">
                  <c:v>0.89855072463768115</c:v>
                </c:pt>
                <c:pt idx="27">
                  <c:v>0.78502415458937203</c:v>
                </c:pt>
                <c:pt idx="28">
                  <c:v>0.86956521739130432</c:v>
                </c:pt>
                <c:pt idx="29">
                  <c:v>0.79347826086956519</c:v>
                </c:pt>
                <c:pt idx="30">
                  <c:v>0.86352657004830913</c:v>
                </c:pt>
                <c:pt idx="31">
                  <c:v>0.89492753623188404</c:v>
                </c:pt>
                <c:pt idx="32">
                  <c:v>0.93478260869565222</c:v>
                </c:pt>
                <c:pt idx="33">
                  <c:v>0.81038647342995174</c:v>
                </c:pt>
                <c:pt idx="34">
                  <c:v>0.90700483091787443</c:v>
                </c:pt>
                <c:pt idx="35">
                  <c:v>0.78140096618357491</c:v>
                </c:pt>
                <c:pt idx="36">
                  <c:v>0.85869565217391308</c:v>
                </c:pt>
                <c:pt idx="37">
                  <c:v>0.80434782608695654</c:v>
                </c:pt>
                <c:pt idx="38">
                  <c:v>0.91425120772946855</c:v>
                </c:pt>
                <c:pt idx="39">
                  <c:v>0.86</c:v>
                </c:pt>
                <c:pt idx="40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E-4120-8991-15AD839C69B2}"/>
            </c:ext>
          </c:extLst>
        </c:ser>
        <c:ser>
          <c:idx val="4"/>
          <c:order val="4"/>
          <c:tx>
            <c:strRef>
              <c:f>'All MPO Graph'!$A$8:$B$8</c:f>
              <c:strCache>
                <c:ptCount val="2"/>
                <c:pt idx="0">
                  <c:v>I-265</c:v>
                </c:pt>
                <c:pt idx="1">
                  <c:v>South of I-71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Graph'!$C$8:$AQ$8</c:f>
              <c:numCache>
                <c:formatCode>0.00</c:formatCode>
                <c:ptCount val="41"/>
                <c:pt idx="0">
                  <c:v>0.9334916864608076</c:v>
                </c:pt>
                <c:pt idx="1">
                  <c:v>1</c:v>
                </c:pt>
                <c:pt idx="2">
                  <c:v>0.56769596199524941</c:v>
                </c:pt>
                <c:pt idx="3">
                  <c:v>0.52612826603325413</c:v>
                </c:pt>
                <c:pt idx="4">
                  <c:v>0.50831353919239908</c:v>
                </c:pt>
                <c:pt idx="5">
                  <c:v>0.59619952494061756</c:v>
                </c:pt>
                <c:pt idx="6">
                  <c:v>0.7220902612826603</c:v>
                </c:pt>
                <c:pt idx="7">
                  <c:v>0.77315914489311166</c:v>
                </c:pt>
                <c:pt idx="8">
                  <c:v>0.81472684085510694</c:v>
                </c:pt>
                <c:pt idx="9">
                  <c:v>0.79453681710213775</c:v>
                </c:pt>
                <c:pt idx="10">
                  <c:v>0.81472684085510694</c:v>
                </c:pt>
                <c:pt idx="11">
                  <c:v>0.78147268408551074</c:v>
                </c:pt>
                <c:pt idx="12">
                  <c:v>0.78503562945368166</c:v>
                </c:pt>
                <c:pt idx="13">
                  <c:v>0.77078384798099764</c:v>
                </c:pt>
                <c:pt idx="14">
                  <c:v>0.79691211401425177</c:v>
                </c:pt>
                <c:pt idx="15">
                  <c:v>0.80403800475059384</c:v>
                </c:pt>
                <c:pt idx="16">
                  <c:v>0.81353919239904993</c:v>
                </c:pt>
                <c:pt idx="17">
                  <c:v>0.82066508313539188</c:v>
                </c:pt>
                <c:pt idx="18">
                  <c:v>0.75890736342042753</c:v>
                </c:pt>
                <c:pt idx="19">
                  <c:v>0.78147268408551074</c:v>
                </c:pt>
                <c:pt idx="20">
                  <c:v>0.83016627078384797</c:v>
                </c:pt>
                <c:pt idx="21">
                  <c:v>0.76365795724465557</c:v>
                </c:pt>
                <c:pt idx="22">
                  <c:v>0.75296912114014247</c:v>
                </c:pt>
                <c:pt idx="23">
                  <c:v>0.67814726840855111</c:v>
                </c:pt>
                <c:pt idx="24">
                  <c:v>0.76365795724465557</c:v>
                </c:pt>
                <c:pt idx="25">
                  <c:v>0.76840855106888362</c:v>
                </c:pt>
                <c:pt idx="26">
                  <c:v>0.94180522565320668</c:v>
                </c:pt>
                <c:pt idx="27">
                  <c:v>0.81591448931116395</c:v>
                </c:pt>
                <c:pt idx="28">
                  <c:v>0.90261282660332542</c:v>
                </c:pt>
                <c:pt idx="29">
                  <c:v>0.83135391923990498</c:v>
                </c:pt>
                <c:pt idx="30">
                  <c:v>0.91330166270783852</c:v>
                </c:pt>
                <c:pt idx="31">
                  <c:v>0.97624703087885989</c:v>
                </c:pt>
                <c:pt idx="32">
                  <c:v>0.9774346793349169</c:v>
                </c:pt>
                <c:pt idx="33">
                  <c:v>0.85866983372921613</c:v>
                </c:pt>
                <c:pt idx="34">
                  <c:v>1.002375296912114</c:v>
                </c:pt>
                <c:pt idx="35">
                  <c:v>0.84560570071258911</c:v>
                </c:pt>
                <c:pt idx="36">
                  <c:v>0.93230403800475059</c:v>
                </c:pt>
                <c:pt idx="37">
                  <c:v>0.84560570071258911</c:v>
                </c:pt>
                <c:pt idx="38">
                  <c:v>0.95486935866983369</c:v>
                </c:pt>
                <c:pt idx="39">
                  <c:v>0.97</c:v>
                </c:pt>
                <c:pt idx="40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FE-4120-8991-15AD839C69B2}"/>
            </c:ext>
          </c:extLst>
        </c:ser>
        <c:ser>
          <c:idx val="5"/>
          <c:order val="5"/>
          <c:tx>
            <c:strRef>
              <c:f>'All MPO Graph'!$A$9:$B$9</c:f>
              <c:strCache>
                <c:ptCount val="2"/>
                <c:pt idx="0">
                  <c:v>I-264</c:v>
                </c:pt>
                <c:pt idx="1">
                  <c:v>Between US 42 and I-71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Graph'!$C$9:$AQ$9</c:f>
              <c:numCache>
                <c:formatCode>0.00</c:formatCode>
                <c:ptCount val="41"/>
                <c:pt idx="0">
                  <c:v>0.93508500772797531</c:v>
                </c:pt>
                <c:pt idx="1">
                  <c:v>1</c:v>
                </c:pt>
                <c:pt idx="2">
                  <c:v>0.5255023183925811</c:v>
                </c:pt>
                <c:pt idx="3">
                  <c:v>0.52086553323029361</c:v>
                </c:pt>
                <c:pt idx="4">
                  <c:v>0.49149922720247297</c:v>
                </c:pt>
                <c:pt idx="5">
                  <c:v>0.59659969088098919</c:v>
                </c:pt>
                <c:pt idx="6">
                  <c:v>0.7094281298299846</c:v>
                </c:pt>
                <c:pt idx="7">
                  <c:v>0.73261205564142196</c:v>
                </c:pt>
                <c:pt idx="8">
                  <c:v>0.80989180834621333</c:v>
                </c:pt>
                <c:pt idx="9">
                  <c:v>0.77279752704791349</c:v>
                </c:pt>
                <c:pt idx="10">
                  <c:v>0.80834621329211742</c:v>
                </c:pt>
                <c:pt idx="11">
                  <c:v>0.75888717156105101</c:v>
                </c:pt>
                <c:pt idx="12">
                  <c:v>0.79289026275115915</c:v>
                </c:pt>
                <c:pt idx="13">
                  <c:v>0.77279752704791349</c:v>
                </c:pt>
                <c:pt idx="14">
                  <c:v>0.8238021638330757</c:v>
                </c:pt>
                <c:pt idx="15">
                  <c:v>0.8238021638330757</c:v>
                </c:pt>
                <c:pt idx="16">
                  <c:v>0.8222565687789799</c:v>
                </c:pt>
                <c:pt idx="17">
                  <c:v>0.81143740340030912</c:v>
                </c:pt>
                <c:pt idx="18">
                  <c:v>0.7604327666151468</c:v>
                </c:pt>
                <c:pt idx="19">
                  <c:v>0.75734157650695522</c:v>
                </c:pt>
                <c:pt idx="20">
                  <c:v>0.81607418856259661</c:v>
                </c:pt>
                <c:pt idx="21">
                  <c:v>0.74034003091190104</c:v>
                </c:pt>
                <c:pt idx="22">
                  <c:v>0.73106646058732616</c:v>
                </c:pt>
                <c:pt idx="23">
                  <c:v>0.6476043276661515</c:v>
                </c:pt>
                <c:pt idx="24">
                  <c:v>0.74652241112828444</c:v>
                </c:pt>
                <c:pt idx="25">
                  <c:v>0.80989180834621333</c:v>
                </c:pt>
                <c:pt idx="26">
                  <c:v>0.98763523956723343</c:v>
                </c:pt>
                <c:pt idx="27">
                  <c:v>0.84389489953632146</c:v>
                </c:pt>
                <c:pt idx="28">
                  <c:v>0.93663060278207111</c:v>
                </c:pt>
                <c:pt idx="29">
                  <c:v>0.88871715610510049</c:v>
                </c:pt>
                <c:pt idx="30">
                  <c:v>0.95517774343122097</c:v>
                </c:pt>
                <c:pt idx="31">
                  <c:v>1.0108191653786709</c:v>
                </c:pt>
                <c:pt idx="32">
                  <c:v>1.0247295208655331</c:v>
                </c:pt>
                <c:pt idx="33">
                  <c:v>0.89026275115919629</c:v>
                </c:pt>
                <c:pt idx="34">
                  <c:v>1.0061823802163834</c:v>
                </c:pt>
                <c:pt idx="35">
                  <c:v>0.87944358578052551</c:v>
                </c:pt>
                <c:pt idx="36">
                  <c:v>1</c:v>
                </c:pt>
                <c:pt idx="37">
                  <c:v>0.86862442040185472</c:v>
                </c:pt>
                <c:pt idx="38">
                  <c:v>0.9428129829984544</c:v>
                </c:pt>
                <c:pt idx="39">
                  <c:v>1.03</c:v>
                </c:pt>
                <c:pt idx="40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FE-4120-8991-15AD839C69B2}"/>
            </c:ext>
          </c:extLst>
        </c:ser>
        <c:ser>
          <c:idx val="6"/>
          <c:order val="6"/>
          <c:tx>
            <c:strRef>
              <c:f>'All MPO Graph'!$A$10:$B$10</c:f>
              <c:strCache>
                <c:ptCount val="2"/>
                <c:pt idx="0">
                  <c:v>I-265</c:v>
                </c:pt>
                <c:pt idx="1">
                  <c:v>East of I-65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Graph'!$C$10:$AQ$10</c:f>
              <c:numCache>
                <c:formatCode>0.00</c:formatCode>
                <c:ptCount val="41"/>
                <c:pt idx="0">
                  <c:v>0.94421487603305787</c:v>
                </c:pt>
                <c:pt idx="1">
                  <c:v>1</c:v>
                </c:pt>
                <c:pt idx="2">
                  <c:v>0.62396694214876036</c:v>
                </c:pt>
                <c:pt idx="3">
                  <c:v>0.56301652892561982</c:v>
                </c:pt>
                <c:pt idx="4">
                  <c:v>0.55165289256198347</c:v>
                </c:pt>
                <c:pt idx="5">
                  <c:v>0.6301652892561983</c:v>
                </c:pt>
                <c:pt idx="6">
                  <c:v>0.70557851239669422</c:v>
                </c:pt>
                <c:pt idx="7">
                  <c:v>0.77272727272727271</c:v>
                </c:pt>
                <c:pt idx="8">
                  <c:v>0.81301652892561982</c:v>
                </c:pt>
                <c:pt idx="9">
                  <c:v>0.83471074380165289</c:v>
                </c:pt>
                <c:pt idx="10">
                  <c:v>0.82851239669421484</c:v>
                </c:pt>
                <c:pt idx="11">
                  <c:v>0.83987603305785119</c:v>
                </c:pt>
                <c:pt idx="12">
                  <c:v>0.82128099173553715</c:v>
                </c:pt>
                <c:pt idx="13">
                  <c:v>0.80681818181818177</c:v>
                </c:pt>
                <c:pt idx="14">
                  <c:v>0.81714876033057848</c:v>
                </c:pt>
                <c:pt idx="15">
                  <c:v>0.83884297520661155</c:v>
                </c:pt>
                <c:pt idx="16">
                  <c:v>0.81921487603305787</c:v>
                </c:pt>
                <c:pt idx="17">
                  <c:v>0.81198347107438018</c:v>
                </c:pt>
                <c:pt idx="18">
                  <c:v>0.7551652892561983</c:v>
                </c:pt>
                <c:pt idx="19">
                  <c:v>0.76342975206611574</c:v>
                </c:pt>
                <c:pt idx="20">
                  <c:v>0.79545454545454541</c:v>
                </c:pt>
                <c:pt idx="21">
                  <c:v>0.77582644628099173</c:v>
                </c:pt>
                <c:pt idx="22">
                  <c:v>0.76652892561983466</c:v>
                </c:pt>
                <c:pt idx="23">
                  <c:v>0.68801652892561982</c:v>
                </c:pt>
                <c:pt idx="24">
                  <c:v>0.77479338842975209</c:v>
                </c:pt>
                <c:pt idx="25">
                  <c:v>0.79648760330578516</c:v>
                </c:pt>
                <c:pt idx="26">
                  <c:v>0.96074380165289253</c:v>
                </c:pt>
                <c:pt idx="27">
                  <c:v>0.83057851239669422</c:v>
                </c:pt>
                <c:pt idx="28">
                  <c:v>0.91942148760330578</c:v>
                </c:pt>
                <c:pt idx="29">
                  <c:v>0.85330578512396693</c:v>
                </c:pt>
                <c:pt idx="30">
                  <c:v>0.93801652892561982</c:v>
                </c:pt>
                <c:pt idx="31">
                  <c:v>0.96694214876033058</c:v>
                </c:pt>
                <c:pt idx="32">
                  <c:v>0.98347107438016534</c:v>
                </c:pt>
                <c:pt idx="33">
                  <c:v>0.84710743801652888</c:v>
                </c:pt>
                <c:pt idx="34">
                  <c:v>0.99173553719008267</c:v>
                </c:pt>
                <c:pt idx="35">
                  <c:v>0.86053719008264462</c:v>
                </c:pt>
                <c:pt idx="36">
                  <c:v>0.97830578512396693</c:v>
                </c:pt>
                <c:pt idx="37">
                  <c:v>0.87603305785123964</c:v>
                </c:pt>
                <c:pt idx="38">
                  <c:v>0.99690082644628097</c:v>
                </c:pt>
                <c:pt idx="39">
                  <c:v>0.98</c:v>
                </c:pt>
                <c:pt idx="40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FE-4120-8991-15AD839C69B2}"/>
            </c:ext>
          </c:extLst>
        </c:ser>
        <c:ser>
          <c:idx val="7"/>
          <c:order val="7"/>
          <c:tx>
            <c:strRef>
              <c:f>'All MPO Graph'!$A$11:$B$11</c:f>
              <c:strCache>
                <c:ptCount val="2"/>
                <c:pt idx="0">
                  <c:v>I-264</c:v>
                </c:pt>
                <c:pt idx="1">
                  <c:v>East of I-65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Graph'!$C$11:$AQ$11</c:f>
              <c:numCache>
                <c:formatCode>0.00</c:formatCode>
                <c:ptCount val="41"/>
                <c:pt idx="0">
                  <c:v>0.96779220779220776</c:v>
                </c:pt>
                <c:pt idx="1">
                  <c:v>1</c:v>
                </c:pt>
                <c:pt idx="2">
                  <c:v>0.57818181818181813</c:v>
                </c:pt>
                <c:pt idx="3">
                  <c:v>0.55844155844155841</c:v>
                </c:pt>
                <c:pt idx="4">
                  <c:v>0.51428571428571423</c:v>
                </c:pt>
                <c:pt idx="5">
                  <c:v>0.65974025974025974</c:v>
                </c:pt>
                <c:pt idx="6">
                  <c:v>0.73766233766233769</c:v>
                </c:pt>
                <c:pt idx="7">
                  <c:v>0.82077922077922083</c:v>
                </c:pt>
                <c:pt idx="8">
                  <c:v>0.87272727272727268</c:v>
                </c:pt>
                <c:pt idx="9">
                  <c:v>0.86753246753246749</c:v>
                </c:pt>
                <c:pt idx="10">
                  <c:v>0.87272727272727268</c:v>
                </c:pt>
                <c:pt idx="11">
                  <c:v>0.8571428571428571</c:v>
                </c:pt>
                <c:pt idx="12">
                  <c:v>0.87792207792207788</c:v>
                </c:pt>
                <c:pt idx="13">
                  <c:v>0.84155844155844151</c:v>
                </c:pt>
                <c:pt idx="14">
                  <c:v>0.86233766233766229</c:v>
                </c:pt>
                <c:pt idx="15">
                  <c:v>0.88311688311688308</c:v>
                </c:pt>
                <c:pt idx="16">
                  <c:v>0.86233766233766229</c:v>
                </c:pt>
                <c:pt idx="17">
                  <c:v>0.83116883116883122</c:v>
                </c:pt>
                <c:pt idx="18">
                  <c:v>0.76883116883116887</c:v>
                </c:pt>
                <c:pt idx="19">
                  <c:v>0.76883116883116887</c:v>
                </c:pt>
                <c:pt idx="20">
                  <c:v>0.83116883116883122</c:v>
                </c:pt>
                <c:pt idx="21">
                  <c:v>0.78441558441558445</c:v>
                </c:pt>
                <c:pt idx="22">
                  <c:v>0.76883116883116887</c:v>
                </c:pt>
                <c:pt idx="23">
                  <c:v>0.70649350649350651</c:v>
                </c:pt>
                <c:pt idx="24">
                  <c:v>0.78961038961038965</c:v>
                </c:pt>
                <c:pt idx="25">
                  <c:v>0.81038961038961044</c:v>
                </c:pt>
                <c:pt idx="26">
                  <c:v>0.96103896103896103</c:v>
                </c:pt>
                <c:pt idx="27">
                  <c:v>0.87272727272727268</c:v>
                </c:pt>
                <c:pt idx="28">
                  <c:v>0.94545454545454499</c:v>
                </c:pt>
                <c:pt idx="29">
                  <c:v>0.88311688311688308</c:v>
                </c:pt>
                <c:pt idx="30">
                  <c:v>0.96415584415584421</c:v>
                </c:pt>
                <c:pt idx="31">
                  <c:v>1.0057142857142858</c:v>
                </c:pt>
                <c:pt idx="32">
                  <c:v>1.0379220779220779</c:v>
                </c:pt>
                <c:pt idx="33">
                  <c:v>0.92883116883116879</c:v>
                </c:pt>
                <c:pt idx="34">
                  <c:v>0.97662337662337662</c:v>
                </c:pt>
                <c:pt idx="35">
                  <c:v>0.9002597402597402</c:v>
                </c:pt>
                <c:pt idx="36">
                  <c:v>1.0327272727272727</c:v>
                </c:pt>
                <c:pt idx="37">
                  <c:v>0.91688311688311686</c:v>
                </c:pt>
                <c:pt idx="38">
                  <c:v>1.0245662337662338</c:v>
                </c:pt>
                <c:pt idx="39">
                  <c:v>1.02</c:v>
                </c:pt>
                <c:pt idx="40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FE-4120-8991-15AD839C69B2}"/>
            </c:ext>
          </c:extLst>
        </c:ser>
        <c:ser>
          <c:idx val="8"/>
          <c:order val="8"/>
          <c:tx>
            <c:strRef>
              <c:f>'All MPO Graph'!$A$12:$B$12</c:f>
              <c:strCache>
                <c:ptCount val="2"/>
                <c:pt idx="0">
                  <c:v>I-65</c:v>
                </c:pt>
                <c:pt idx="1">
                  <c:v>Near Muhammad Ali Blvd.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Graph'!$C$12:$AQ$12</c:f>
              <c:numCache>
                <c:formatCode>0.00</c:formatCode>
                <c:ptCount val="41"/>
                <c:pt idx="0">
                  <c:v>0.95106649937264742</c:v>
                </c:pt>
                <c:pt idx="1">
                  <c:v>1</c:v>
                </c:pt>
                <c:pt idx="2">
                  <c:v>0.60476787954830613</c:v>
                </c:pt>
                <c:pt idx="3">
                  <c:v>0.58971141781681302</c:v>
                </c:pt>
                <c:pt idx="4">
                  <c:v>0.5470514429109159</c:v>
                </c:pt>
                <c:pt idx="5">
                  <c:v>0.68381430363864493</c:v>
                </c:pt>
                <c:pt idx="6">
                  <c:v>0.77038895859473022</c:v>
                </c:pt>
                <c:pt idx="7">
                  <c:v>0.81555834378920955</c:v>
                </c:pt>
                <c:pt idx="8">
                  <c:v>0.86449184441656213</c:v>
                </c:pt>
                <c:pt idx="9">
                  <c:v>0.86951066499372642</c:v>
                </c:pt>
                <c:pt idx="10">
                  <c:v>0.83939774153074032</c:v>
                </c:pt>
                <c:pt idx="11">
                  <c:v>0.88331242158092849</c:v>
                </c:pt>
                <c:pt idx="12">
                  <c:v>0.85696361355081552</c:v>
                </c:pt>
                <c:pt idx="13">
                  <c:v>0.87076537013801758</c:v>
                </c:pt>
                <c:pt idx="14">
                  <c:v>0.85696361355081552</c:v>
                </c:pt>
                <c:pt idx="15">
                  <c:v>0.86449184441656213</c:v>
                </c:pt>
                <c:pt idx="16">
                  <c:v>0.84567126725219577</c:v>
                </c:pt>
                <c:pt idx="17">
                  <c:v>0.88456712672521953</c:v>
                </c:pt>
                <c:pt idx="18">
                  <c:v>0.79548306148055203</c:v>
                </c:pt>
                <c:pt idx="19">
                  <c:v>0.80552070263488085</c:v>
                </c:pt>
                <c:pt idx="20">
                  <c:v>0.84441656210790461</c:v>
                </c:pt>
                <c:pt idx="21">
                  <c:v>0.80677540777917189</c:v>
                </c:pt>
                <c:pt idx="22">
                  <c:v>0.79924717691342539</c:v>
                </c:pt>
                <c:pt idx="23">
                  <c:v>0.71141781681304894</c:v>
                </c:pt>
                <c:pt idx="24">
                  <c:v>0.8193224592220828</c:v>
                </c:pt>
                <c:pt idx="25">
                  <c:v>0.89585947302383939</c:v>
                </c:pt>
                <c:pt idx="26">
                  <c:v>1.0803011292346298</c:v>
                </c:pt>
                <c:pt idx="27">
                  <c:v>0.89585947302383939</c:v>
                </c:pt>
                <c:pt idx="28">
                  <c:v>1.013801756587202</c:v>
                </c:pt>
                <c:pt idx="29">
                  <c:v>0.97114178168130494</c:v>
                </c:pt>
                <c:pt idx="30">
                  <c:v>1.0941028858218318</c:v>
                </c:pt>
                <c:pt idx="31">
                  <c:v>1.0903387703889587</c:v>
                </c:pt>
                <c:pt idx="32">
                  <c:v>1.1543287327478042</c:v>
                </c:pt>
                <c:pt idx="33">
                  <c:v>1.0250941028858218</c:v>
                </c:pt>
                <c:pt idx="34">
                  <c:v>1.0865746549560853</c:v>
                </c:pt>
                <c:pt idx="35">
                  <c:v>0.95608531994981183</c:v>
                </c:pt>
                <c:pt idx="36">
                  <c:v>1.1329987452948558</c:v>
                </c:pt>
                <c:pt idx="37">
                  <c:v>1.0037641154328734</c:v>
                </c:pt>
                <c:pt idx="38">
                  <c:v>1.1518193224592221</c:v>
                </c:pt>
                <c:pt idx="39">
                  <c:v>1.1000000000000001</c:v>
                </c:pt>
                <c:pt idx="40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FE-4120-8991-15AD839C69B2}"/>
            </c:ext>
          </c:extLst>
        </c:ser>
        <c:ser>
          <c:idx val="9"/>
          <c:order val="9"/>
          <c:tx>
            <c:strRef>
              <c:f>'All MPO Graph'!$A$13:$B$13</c:f>
              <c:strCache>
                <c:ptCount val="2"/>
                <c:pt idx="0">
                  <c:v>Main St.</c:v>
                </c:pt>
                <c:pt idx="1">
                  <c:v>East of 2nd St.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</a:ln>
            <a:effectLst>
              <a:glow rad="139700">
                <a:schemeClr val="accent4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Graph'!$C$13:$AQ$13</c:f>
              <c:numCache>
                <c:formatCode>0.00</c:formatCode>
                <c:ptCount val="41"/>
                <c:pt idx="0">
                  <c:v>0.91943127962085303</c:v>
                </c:pt>
                <c:pt idx="1">
                  <c:v>1</c:v>
                </c:pt>
                <c:pt idx="2">
                  <c:v>0.52132701421800953</c:v>
                </c:pt>
                <c:pt idx="3">
                  <c:v>0.53554502369668244</c:v>
                </c:pt>
                <c:pt idx="4">
                  <c:v>0.56872037914691942</c:v>
                </c:pt>
                <c:pt idx="5">
                  <c:v>0.75355450236966826</c:v>
                </c:pt>
                <c:pt idx="6">
                  <c:v>0.77725118483412325</c:v>
                </c:pt>
                <c:pt idx="7">
                  <c:v>0.89099526066350709</c:v>
                </c:pt>
                <c:pt idx="8">
                  <c:v>0.97156398104265407</c:v>
                </c:pt>
                <c:pt idx="9">
                  <c:v>0.99052132701421802</c:v>
                </c:pt>
                <c:pt idx="10">
                  <c:v>0.99526066350710896</c:v>
                </c:pt>
                <c:pt idx="11">
                  <c:v>1.0094786729857821</c:v>
                </c:pt>
                <c:pt idx="12">
                  <c:v>0.93364928909952605</c:v>
                </c:pt>
                <c:pt idx="13">
                  <c:v>0.89573459715639814</c:v>
                </c:pt>
                <c:pt idx="14">
                  <c:v>0.85781990521327012</c:v>
                </c:pt>
                <c:pt idx="15">
                  <c:v>0.92890995260663511</c:v>
                </c:pt>
                <c:pt idx="16">
                  <c:v>0.83412322274881512</c:v>
                </c:pt>
                <c:pt idx="17">
                  <c:v>0.76777251184834128</c:v>
                </c:pt>
                <c:pt idx="18">
                  <c:v>0.72985781990521326</c:v>
                </c:pt>
                <c:pt idx="19">
                  <c:v>0.70616113744075826</c:v>
                </c:pt>
                <c:pt idx="20">
                  <c:v>0.77725118483412325</c:v>
                </c:pt>
                <c:pt idx="21">
                  <c:v>0.70616113744075826</c:v>
                </c:pt>
                <c:pt idx="22">
                  <c:v>0.74881516587677721</c:v>
                </c:pt>
                <c:pt idx="23">
                  <c:v>0.62085308056872035</c:v>
                </c:pt>
                <c:pt idx="24">
                  <c:v>0.67298578199052128</c:v>
                </c:pt>
                <c:pt idx="25">
                  <c:v>0.50710900473933651</c:v>
                </c:pt>
                <c:pt idx="26">
                  <c:v>0.5545023696682464</c:v>
                </c:pt>
                <c:pt idx="27">
                  <c:v>0.54028436018957349</c:v>
                </c:pt>
                <c:pt idx="28">
                  <c:v>0.51658767772511849</c:v>
                </c:pt>
                <c:pt idx="29">
                  <c:v>0.51658767772511849</c:v>
                </c:pt>
                <c:pt idx="30">
                  <c:v>0.54976303317535546</c:v>
                </c:pt>
                <c:pt idx="31">
                  <c:v>0.52606635071090047</c:v>
                </c:pt>
                <c:pt idx="32">
                  <c:v>0.63033175355450233</c:v>
                </c:pt>
                <c:pt idx="33">
                  <c:v>0.5545023696682464</c:v>
                </c:pt>
                <c:pt idx="34">
                  <c:v>0.55924170616113744</c:v>
                </c:pt>
                <c:pt idx="35">
                  <c:v>0.51184834123222744</c:v>
                </c:pt>
                <c:pt idx="36">
                  <c:v>0.53554502369668244</c:v>
                </c:pt>
                <c:pt idx="37">
                  <c:v>0.54028436018957349</c:v>
                </c:pt>
                <c:pt idx="38">
                  <c:v>0.6018957345971564</c:v>
                </c:pt>
                <c:pt idx="39">
                  <c:v>0.55000000000000004</c:v>
                </c:pt>
                <c:pt idx="40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FE-4120-8991-15AD839C69B2}"/>
            </c:ext>
          </c:extLst>
        </c:ser>
        <c:ser>
          <c:idx val="10"/>
          <c:order val="10"/>
          <c:tx>
            <c:strRef>
              <c:f>'All MPO Graph'!$A$14:$B$14</c:f>
              <c:strCache>
                <c:ptCount val="2"/>
                <c:pt idx="0">
                  <c:v>Broadway</c:v>
                </c:pt>
                <c:pt idx="1">
                  <c:v>East of 9th St.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</a:ln>
            <a:effectLst>
              <a:glow rad="139700">
                <a:schemeClr val="accent5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Graph'!$C$14:$AQ$14</c:f>
              <c:numCache>
                <c:formatCode>0.00</c:formatCode>
                <c:ptCount val="41"/>
                <c:pt idx="0">
                  <c:v>0.95617529880478092</c:v>
                </c:pt>
                <c:pt idx="1">
                  <c:v>1</c:v>
                </c:pt>
                <c:pt idx="2">
                  <c:v>0.60956175298804782</c:v>
                </c:pt>
                <c:pt idx="3">
                  <c:v>0.53784860557768921</c:v>
                </c:pt>
                <c:pt idx="4">
                  <c:v>0.52988047808764938</c:v>
                </c:pt>
                <c:pt idx="5">
                  <c:v>0.70916334661354585</c:v>
                </c:pt>
                <c:pt idx="6">
                  <c:v>0.73306772908366535</c:v>
                </c:pt>
                <c:pt idx="7">
                  <c:v>0.89243027888446214</c:v>
                </c:pt>
                <c:pt idx="8">
                  <c:v>0.86852589641434264</c:v>
                </c:pt>
                <c:pt idx="9">
                  <c:v>1.0398406374501992</c:v>
                </c:pt>
                <c:pt idx="10">
                  <c:v>0.98406374501992033</c:v>
                </c:pt>
                <c:pt idx="11">
                  <c:v>1.0876494023904382</c:v>
                </c:pt>
                <c:pt idx="12">
                  <c:v>1.0398406374501992</c:v>
                </c:pt>
                <c:pt idx="13">
                  <c:v>1.0079681274900398</c:v>
                </c:pt>
                <c:pt idx="14">
                  <c:v>0.97211155378486058</c:v>
                </c:pt>
                <c:pt idx="15">
                  <c:v>0.95617529880478092</c:v>
                </c:pt>
                <c:pt idx="16">
                  <c:v>0.87250996015936255</c:v>
                </c:pt>
                <c:pt idx="17">
                  <c:v>0.8366533864541833</c:v>
                </c:pt>
                <c:pt idx="18">
                  <c:v>0.77689243027888444</c:v>
                </c:pt>
                <c:pt idx="19">
                  <c:v>0.7211155378486056</c:v>
                </c:pt>
                <c:pt idx="20">
                  <c:v>0.7450199203187251</c:v>
                </c:pt>
                <c:pt idx="21">
                  <c:v>0.77290836653386452</c:v>
                </c:pt>
                <c:pt idx="22">
                  <c:v>0.76095617529880477</c:v>
                </c:pt>
                <c:pt idx="23">
                  <c:v>0.66533864541832666</c:v>
                </c:pt>
                <c:pt idx="24">
                  <c:v>0.74103585657370519</c:v>
                </c:pt>
                <c:pt idx="25">
                  <c:v>0.7211155378486056</c:v>
                </c:pt>
                <c:pt idx="26">
                  <c:v>0.76494023904382469</c:v>
                </c:pt>
                <c:pt idx="27">
                  <c:v>0.73705179282868527</c:v>
                </c:pt>
                <c:pt idx="28">
                  <c:v>0.74103585657370519</c:v>
                </c:pt>
                <c:pt idx="29">
                  <c:v>0.6972111553784861</c:v>
                </c:pt>
                <c:pt idx="30">
                  <c:v>0.78087649402390436</c:v>
                </c:pt>
                <c:pt idx="31">
                  <c:v>0.78486055776892427</c:v>
                </c:pt>
                <c:pt idx="32">
                  <c:v>0.77689243027888444</c:v>
                </c:pt>
                <c:pt idx="33">
                  <c:v>0.74103585657370519</c:v>
                </c:pt>
                <c:pt idx="34">
                  <c:v>0.79282868525896411</c:v>
                </c:pt>
                <c:pt idx="35">
                  <c:v>0.70916334661354585</c:v>
                </c:pt>
                <c:pt idx="36">
                  <c:v>0.8366533864541833</c:v>
                </c:pt>
                <c:pt idx="37">
                  <c:v>0.76095617529880477</c:v>
                </c:pt>
                <c:pt idx="38">
                  <c:v>0.81673306772908372</c:v>
                </c:pt>
                <c:pt idx="39">
                  <c:v>0.83</c:v>
                </c:pt>
                <c:pt idx="40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FE-4120-8991-15AD839C69B2}"/>
            </c:ext>
          </c:extLst>
        </c:ser>
        <c:ser>
          <c:idx val="11"/>
          <c:order val="11"/>
          <c:tx>
            <c:strRef>
              <c:f>'All MPO Graph'!$A$15:$B$15</c:f>
              <c:strCache>
                <c:ptCount val="2"/>
                <c:pt idx="0">
                  <c:v>Cane Run Rd.</c:v>
                </c:pt>
                <c:pt idx="1">
                  <c:v>South of Crums Ln.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</a:ln>
            <a:effectLst>
              <a:glow rad="139700">
                <a:schemeClr val="accent6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Graph'!$C$15:$AQ$15</c:f>
              <c:numCache>
                <c:formatCode>0.00</c:formatCode>
                <c:ptCount val="41"/>
                <c:pt idx="0">
                  <c:v>0.98325358851674638</c:v>
                </c:pt>
                <c:pt idx="1">
                  <c:v>1</c:v>
                </c:pt>
                <c:pt idx="2">
                  <c:v>0.67464114832535882</c:v>
                </c:pt>
                <c:pt idx="3">
                  <c:v>0.57416267942583732</c:v>
                </c:pt>
                <c:pt idx="4">
                  <c:v>0.58373205741626799</c:v>
                </c:pt>
                <c:pt idx="5">
                  <c:v>0.71052631578947367</c:v>
                </c:pt>
                <c:pt idx="6">
                  <c:v>0.75119617224880386</c:v>
                </c:pt>
                <c:pt idx="7">
                  <c:v>0.88755980861244022</c:v>
                </c:pt>
                <c:pt idx="8">
                  <c:v>0.87799043062200954</c:v>
                </c:pt>
                <c:pt idx="9">
                  <c:v>0.99760765550239239</c:v>
                </c:pt>
                <c:pt idx="10">
                  <c:v>0.96172248803827753</c:v>
                </c:pt>
                <c:pt idx="11">
                  <c:v>1.0047846889952152</c:v>
                </c:pt>
                <c:pt idx="12">
                  <c:v>1</c:v>
                </c:pt>
                <c:pt idx="13">
                  <c:v>0.96172248803827753</c:v>
                </c:pt>
                <c:pt idx="14">
                  <c:v>0.93062200956937802</c:v>
                </c:pt>
                <c:pt idx="15">
                  <c:v>0.94497607655502391</c:v>
                </c:pt>
                <c:pt idx="16">
                  <c:v>0.88038277511961727</c:v>
                </c:pt>
                <c:pt idx="17">
                  <c:v>0.84688995215311003</c:v>
                </c:pt>
                <c:pt idx="18">
                  <c:v>0.82775119617224879</c:v>
                </c:pt>
                <c:pt idx="19">
                  <c:v>0.76076555023923442</c:v>
                </c:pt>
                <c:pt idx="20">
                  <c:v>0.78708133971291872</c:v>
                </c:pt>
                <c:pt idx="21">
                  <c:v>0.79425837320574166</c:v>
                </c:pt>
                <c:pt idx="22">
                  <c:v>0.79186602870813394</c:v>
                </c:pt>
                <c:pt idx="23">
                  <c:v>0.69138755980861244</c:v>
                </c:pt>
                <c:pt idx="24">
                  <c:v>0.77511961722488043</c:v>
                </c:pt>
                <c:pt idx="25">
                  <c:v>0.80622009569377995</c:v>
                </c:pt>
                <c:pt idx="26">
                  <c:v>0.92105263157894735</c:v>
                </c:pt>
                <c:pt idx="27">
                  <c:v>0.83014354066985641</c:v>
                </c:pt>
                <c:pt idx="28">
                  <c:v>0.92344497607655507</c:v>
                </c:pt>
                <c:pt idx="29">
                  <c:v>0.83253588516746413</c:v>
                </c:pt>
                <c:pt idx="30">
                  <c:v>0.89712918660287078</c:v>
                </c:pt>
                <c:pt idx="31">
                  <c:v>0.89473684210526316</c:v>
                </c:pt>
                <c:pt idx="32">
                  <c:v>0.94497607655502391</c:v>
                </c:pt>
                <c:pt idx="33">
                  <c:v>0.81100478468899517</c:v>
                </c:pt>
                <c:pt idx="34">
                  <c:v>0.92583732057416268</c:v>
                </c:pt>
                <c:pt idx="35">
                  <c:v>0.82775119617224879</c:v>
                </c:pt>
                <c:pt idx="36">
                  <c:v>0.95215311004784686</c:v>
                </c:pt>
                <c:pt idx="37">
                  <c:v>0.87320574162679421</c:v>
                </c:pt>
                <c:pt idx="38">
                  <c:v>0.94497607655502391</c:v>
                </c:pt>
                <c:pt idx="39">
                  <c:v>0.94</c:v>
                </c:pt>
                <c:pt idx="4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FE-4120-8991-15AD839C69B2}"/>
            </c:ext>
          </c:extLst>
        </c:ser>
        <c:ser>
          <c:idx val="12"/>
          <c:order val="12"/>
          <c:tx>
            <c:strRef>
              <c:f>'All MPO Graph'!$A$16:$B$16</c:f>
              <c:strCache>
                <c:ptCount val="2"/>
                <c:pt idx="0">
                  <c:v>Outer Loop</c:v>
                </c:pt>
                <c:pt idx="1">
                  <c:v>West of Preston Hwy.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</a:ln>
            <a:effectLst>
              <a:glow rad="139700">
                <a:schemeClr val="accent1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Graph'!$C$16:$AQ$16</c:f>
              <c:numCache>
                <c:formatCode>0.00</c:formatCode>
                <c:ptCount val="41"/>
                <c:pt idx="0">
                  <c:v>0.91275167785234901</c:v>
                </c:pt>
                <c:pt idx="1">
                  <c:v>1</c:v>
                </c:pt>
                <c:pt idx="2">
                  <c:v>0.58724832214765099</c:v>
                </c:pt>
                <c:pt idx="3">
                  <c:v>0.56040268456375841</c:v>
                </c:pt>
                <c:pt idx="4">
                  <c:v>0.59395973154362414</c:v>
                </c:pt>
                <c:pt idx="5">
                  <c:v>0.68791946308724827</c:v>
                </c:pt>
                <c:pt idx="6">
                  <c:v>0.76174496644295298</c:v>
                </c:pt>
                <c:pt idx="7">
                  <c:v>0.84563758389261745</c:v>
                </c:pt>
                <c:pt idx="8">
                  <c:v>0.88590604026845643</c:v>
                </c:pt>
                <c:pt idx="9">
                  <c:v>0.91275167785234901</c:v>
                </c:pt>
                <c:pt idx="10">
                  <c:v>0.91275167785234901</c:v>
                </c:pt>
                <c:pt idx="11">
                  <c:v>0.91610738255033553</c:v>
                </c:pt>
                <c:pt idx="12">
                  <c:v>0.91275167785234901</c:v>
                </c:pt>
                <c:pt idx="13">
                  <c:v>0.87919463087248317</c:v>
                </c:pt>
                <c:pt idx="14">
                  <c:v>0.84899328859060408</c:v>
                </c:pt>
                <c:pt idx="15">
                  <c:v>0.87919463087248317</c:v>
                </c:pt>
                <c:pt idx="16">
                  <c:v>0.83892617449664431</c:v>
                </c:pt>
                <c:pt idx="17">
                  <c:v>0.77852348993288589</c:v>
                </c:pt>
                <c:pt idx="18">
                  <c:v>0.7348993288590604</c:v>
                </c:pt>
                <c:pt idx="19">
                  <c:v>0.73825503355704702</c:v>
                </c:pt>
                <c:pt idx="20">
                  <c:v>0.85906040268456374</c:v>
                </c:pt>
                <c:pt idx="21">
                  <c:v>0.73154362416107388</c:v>
                </c:pt>
                <c:pt idx="22">
                  <c:v>0.72483221476510062</c:v>
                </c:pt>
                <c:pt idx="23">
                  <c:v>0.65436241610738255</c:v>
                </c:pt>
                <c:pt idx="24">
                  <c:v>0.72147651006711411</c:v>
                </c:pt>
                <c:pt idx="25">
                  <c:v>0.83892617449664431</c:v>
                </c:pt>
                <c:pt idx="26">
                  <c:v>1.0201342281879195</c:v>
                </c:pt>
                <c:pt idx="27">
                  <c:v>0.91275167785234901</c:v>
                </c:pt>
                <c:pt idx="28">
                  <c:v>0.93959731543624159</c:v>
                </c:pt>
                <c:pt idx="29">
                  <c:v>0.89932885906040272</c:v>
                </c:pt>
                <c:pt idx="30">
                  <c:v>0.96979865771812079</c:v>
                </c:pt>
                <c:pt idx="31">
                  <c:v>1.0067114093959733</c:v>
                </c:pt>
                <c:pt idx="32">
                  <c:v>1.023489932885906</c:v>
                </c:pt>
                <c:pt idx="33">
                  <c:v>0.91275167785234901</c:v>
                </c:pt>
                <c:pt idx="34">
                  <c:v>0.96308724832214765</c:v>
                </c:pt>
                <c:pt idx="35">
                  <c:v>0.87583892617449666</c:v>
                </c:pt>
                <c:pt idx="36">
                  <c:v>0.94966442953020136</c:v>
                </c:pt>
                <c:pt idx="37">
                  <c:v>0.92281879194630867</c:v>
                </c:pt>
                <c:pt idx="38">
                  <c:v>1.0268456375838926</c:v>
                </c:pt>
                <c:pt idx="39">
                  <c:v>0.99</c:v>
                </c:pt>
                <c:pt idx="40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FE-4120-8991-15AD839C69B2}"/>
            </c:ext>
          </c:extLst>
        </c:ser>
        <c:ser>
          <c:idx val="13"/>
          <c:order val="13"/>
          <c:tx>
            <c:strRef>
              <c:f>'All MPO Graph'!$A$17:$B$17</c:f>
              <c:strCache>
                <c:ptCount val="2"/>
                <c:pt idx="0">
                  <c:v>Newburg Rd.</c:v>
                </c:pt>
                <c:pt idx="1">
                  <c:v>North of Trevilian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</a:ln>
            <a:effectLst>
              <a:glow rad="139700">
                <a:schemeClr val="accent2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Graph'!$C$17:$AQ$17</c:f>
              <c:numCache>
                <c:formatCode>0.00</c:formatCode>
                <c:ptCount val="41"/>
                <c:pt idx="0">
                  <c:v>0.87264150943396224</c:v>
                </c:pt>
                <c:pt idx="1">
                  <c:v>1</c:v>
                </c:pt>
                <c:pt idx="2">
                  <c:v>0.40094339622641512</c:v>
                </c:pt>
                <c:pt idx="3">
                  <c:v>0.42452830188679247</c:v>
                </c:pt>
                <c:pt idx="4">
                  <c:v>0.43396226415094341</c:v>
                </c:pt>
                <c:pt idx="5">
                  <c:v>0.53773584905660377</c:v>
                </c:pt>
                <c:pt idx="6">
                  <c:v>0.62735849056603776</c:v>
                </c:pt>
                <c:pt idx="7">
                  <c:v>0.71698113207547165</c:v>
                </c:pt>
                <c:pt idx="8">
                  <c:v>0.76886792452830188</c:v>
                </c:pt>
                <c:pt idx="9">
                  <c:v>0.72641509433962259</c:v>
                </c:pt>
                <c:pt idx="10">
                  <c:v>0.77358490566037741</c:v>
                </c:pt>
                <c:pt idx="11">
                  <c:v>0.72641509433962259</c:v>
                </c:pt>
                <c:pt idx="12">
                  <c:v>0.87735849056603776</c:v>
                </c:pt>
                <c:pt idx="13">
                  <c:v>0.77830188679245282</c:v>
                </c:pt>
                <c:pt idx="14">
                  <c:v>0.78301886792452835</c:v>
                </c:pt>
                <c:pt idx="15">
                  <c:v>0.79245283018867929</c:v>
                </c:pt>
                <c:pt idx="16">
                  <c:v>0.75943396226415094</c:v>
                </c:pt>
                <c:pt idx="17">
                  <c:v>0.71698113207547165</c:v>
                </c:pt>
                <c:pt idx="18">
                  <c:v>0.63207547169811318</c:v>
                </c:pt>
                <c:pt idx="19">
                  <c:v>0.62735849056603776</c:v>
                </c:pt>
                <c:pt idx="20">
                  <c:v>0.67924528301886788</c:v>
                </c:pt>
                <c:pt idx="21">
                  <c:v>0.66981132075471694</c:v>
                </c:pt>
                <c:pt idx="22">
                  <c:v>0.660377358490566</c:v>
                </c:pt>
                <c:pt idx="23">
                  <c:v>0.55188679245283023</c:v>
                </c:pt>
                <c:pt idx="24">
                  <c:v>0.60377358490566035</c:v>
                </c:pt>
                <c:pt idx="25">
                  <c:v>0.76886792452830188</c:v>
                </c:pt>
                <c:pt idx="26">
                  <c:v>0.8867924528301887</c:v>
                </c:pt>
                <c:pt idx="27">
                  <c:v>0.8632075471698113</c:v>
                </c:pt>
                <c:pt idx="28">
                  <c:v>0.8867924528301887</c:v>
                </c:pt>
                <c:pt idx="29">
                  <c:v>0.83490566037735847</c:v>
                </c:pt>
                <c:pt idx="30">
                  <c:v>0.86792452830188682</c:v>
                </c:pt>
                <c:pt idx="31">
                  <c:v>0.84905660377358494</c:v>
                </c:pt>
                <c:pt idx="32">
                  <c:v>0.92452830188679247</c:v>
                </c:pt>
                <c:pt idx="33">
                  <c:v>0.83018867924528306</c:v>
                </c:pt>
                <c:pt idx="34">
                  <c:v>0.87735849056603776</c:v>
                </c:pt>
                <c:pt idx="35">
                  <c:v>0.75471698113207553</c:v>
                </c:pt>
                <c:pt idx="36">
                  <c:v>1.0330188679245282</c:v>
                </c:pt>
                <c:pt idx="37">
                  <c:v>0.86792452830188682</c:v>
                </c:pt>
                <c:pt idx="38">
                  <c:v>0.96226415094339623</c:v>
                </c:pt>
                <c:pt idx="39">
                  <c:v>0.92</c:v>
                </c:pt>
                <c:pt idx="4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FE-4120-8991-15AD839C69B2}"/>
            </c:ext>
          </c:extLst>
        </c:ser>
        <c:ser>
          <c:idx val="14"/>
          <c:order val="14"/>
          <c:tx>
            <c:strRef>
              <c:f>'All MPO Graph'!$A$18:$B$18</c:f>
              <c:strCache>
                <c:ptCount val="2"/>
                <c:pt idx="0">
                  <c:v>Bardstown Rd.</c:v>
                </c:pt>
                <c:pt idx="1">
                  <c:v>North of Grinstead Dr.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  <a:lumOff val="20000"/>
                </a:schemeClr>
              </a:solidFill>
            </a:ln>
            <a:effectLst>
              <a:glow rad="139700">
                <a:schemeClr val="accent3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Graph'!$C$18:$AQ$18</c:f>
              <c:numCache>
                <c:formatCode>0.00</c:formatCode>
                <c:ptCount val="41"/>
                <c:pt idx="0">
                  <c:v>0.86877828054298645</c:v>
                </c:pt>
                <c:pt idx="1">
                  <c:v>1</c:v>
                </c:pt>
                <c:pt idx="2">
                  <c:v>0.49321266968325794</c:v>
                </c:pt>
                <c:pt idx="3">
                  <c:v>0.49773755656108598</c:v>
                </c:pt>
                <c:pt idx="4">
                  <c:v>0.51583710407239824</c:v>
                </c:pt>
                <c:pt idx="5">
                  <c:v>0.6470588235294118</c:v>
                </c:pt>
                <c:pt idx="6">
                  <c:v>0.71493212669683259</c:v>
                </c:pt>
                <c:pt idx="7">
                  <c:v>0.79185520361990946</c:v>
                </c:pt>
                <c:pt idx="8">
                  <c:v>0.78280542986425339</c:v>
                </c:pt>
                <c:pt idx="9">
                  <c:v>0.80995475113122173</c:v>
                </c:pt>
                <c:pt idx="10">
                  <c:v>0.87330316742081449</c:v>
                </c:pt>
                <c:pt idx="11">
                  <c:v>0.86425339366515841</c:v>
                </c:pt>
                <c:pt idx="12">
                  <c:v>0.88235294117647056</c:v>
                </c:pt>
                <c:pt idx="13">
                  <c:v>0.85972850678733037</c:v>
                </c:pt>
                <c:pt idx="14">
                  <c:v>0.8190045248868778</c:v>
                </c:pt>
                <c:pt idx="15">
                  <c:v>0.84615384615384615</c:v>
                </c:pt>
                <c:pt idx="16">
                  <c:v>0.79185520361990946</c:v>
                </c:pt>
                <c:pt idx="17">
                  <c:v>0.71945701357466063</c:v>
                </c:pt>
                <c:pt idx="18">
                  <c:v>0.68778280542986425</c:v>
                </c:pt>
                <c:pt idx="19">
                  <c:v>0.66063348416289591</c:v>
                </c:pt>
                <c:pt idx="20">
                  <c:v>0.71945701357466063</c:v>
                </c:pt>
                <c:pt idx="21">
                  <c:v>0.66063348416289591</c:v>
                </c:pt>
                <c:pt idx="22">
                  <c:v>0.66063348416289591</c:v>
                </c:pt>
                <c:pt idx="23">
                  <c:v>0.58823529411764708</c:v>
                </c:pt>
                <c:pt idx="24">
                  <c:v>0.6470588235294118</c:v>
                </c:pt>
                <c:pt idx="25">
                  <c:v>0.59276018099547512</c:v>
                </c:pt>
                <c:pt idx="26">
                  <c:v>0.66968325791855199</c:v>
                </c:pt>
                <c:pt idx="27">
                  <c:v>0.63800904977375561</c:v>
                </c:pt>
                <c:pt idx="28">
                  <c:v>0.69683257918552033</c:v>
                </c:pt>
                <c:pt idx="29">
                  <c:v>0.6470588235294118</c:v>
                </c:pt>
                <c:pt idx="30">
                  <c:v>0.67873303167420818</c:v>
                </c:pt>
                <c:pt idx="31">
                  <c:v>0.67420814479638014</c:v>
                </c:pt>
                <c:pt idx="32">
                  <c:v>0.69230769230769229</c:v>
                </c:pt>
                <c:pt idx="33">
                  <c:v>0.6470588235294118</c:v>
                </c:pt>
                <c:pt idx="34">
                  <c:v>0.67420814479638014</c:v>
                </c:pt>
                <c:pt idx="35">
                  <c:v>0.62895927601809953</c:v>
                </c:pt>
                <c:pt idx="36">
                  <c:v>0.69230769230769229</c:v>
                </c:pt>
                <c:pt idx="37">
                  <c:v>0.65158371040723984</c:v>
                </c:pt>
                <c:pt idx="38">
                  <c:v>0.67873303167420818</c:v>
                </c:pt>
                <c:pt idx="39">
                  <c:v>0.7</c:v>
                </c:pt>
                <c:pt idx="4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AFE-4120-8991-15AD839C69B2}"/>
            </c:ext>
          </c:extLst>
        </c:ser>
        <c:ser>
          <c:idx val="15"/>
          <c:order val="15"/>
          <c:tx>
            <c:strRef>
              <c:f>'All MPO Graph'!$A$19:$B$19</c:f>
              <c:strCache>
                <c:ptCount val="2"/>
                <c:pt idx="0">
                  <c:v>Shelbyville Rd.</c:v>
                </c:pt>
                <c:pt idx="1">
                  <c:v>East of Frankfort and Lexington Rd.</c:v>
                </c:pt>
              </c:strCache>
            </c:strRef>
          </c:tx>
          <c:spPr>
            <a:ln w="22225" cap="rnd">
              <a:solidFill>
                <a:schemeClr val="accent4">
                  <a:lumMod val="80000"/>
                  <a:lumOff val="20000"/>
                </a:schemeClr>
              </a:solidFill>
            </a:ln>
            <a:effectLst>
              <a:glow rad="139700">
                <a:schemeClr val="accent4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Graph'!$C$19:$AQ$19</c:f>
              <c:numCache>
                <c:formatCode>0.00</c:formatCode>
                <c:ptCount val="41"/>
                <c:pt idx="0">
                  <c:v>0.89010989010989006</c:v>
                </c:pt>
                <c:pt idx="1">
                  <c:v>1</c:v>
                </c:pt>
                <c:pt idx="2">
                  <c:v>0.43223443223443225</c:v>
                </c:pt>
                <c:pt idx="3">
                  <c:v>0.45421245421245421</c:v>
                </c:pt>
                <c:pt idx="4">
                  <c:v>0.46153846153846156</c:v>
                </c:pt>
                <c:pt idx="5">
                  <c:v>0.54578754578754574</c:v>
                </c:pt>
                <c:pt idx="6">
                  <c:v>0.68864468864468864</c:v>
                </c:pt>
                <c:pt idx="7">
                  <c:v>0.7289377289377289</c:v>
                </c:pt>
                <c:pt idx="8">
                  <c:v>0.79487179487179482</c:v>
                </c:pt>
                <c:pt idx="9">
                  <c:v>0.72527472527472525</c:v>
                </c:pt>
                <c:pt idx="10">
                  <c:v>0.82051282051282048</c:v>
                </c:pt>
                <c:pt idx="11">
                  <c:v>0.76556776556776551</c:v>
                </c:pt>
                <c:pt idx="12">
                  <c:v>0.84615384615384615</c:v>
                </c:pt>
                <c:pt idx="13">
                  <c:v>0.78754578754578752</c:v>
                </c:pt>
                <c:pt idx="14">
                  <c:v>0.79853479853479858</c:v>
                </c:pt>
                <c:pt idx="15">
                  <c:v>0.8351648351648352</c:v>
                </c:pt>
                <c:pt idx="16">
                  <c:v>0.80952380952380953</c:v>
                </c:pt>
                <c:pt idx="17">
                  <c:v>0.76190476190476186</c:v>
                </c:pt>
                <c:pt idx="18">
                  <c:v>0.68864468864468864</c:v>
                </c:pt>
                <c:pt idx="19">
                  <c:v>0.67765567765567769</c:v>
                </c:pt>
                <c:pt idx="20">
                  <c:v>0.75457875457875456</c:v>
                </c:pt>
                <c:pt idx="21">
                  <c:v>0.68131868131868134</c:v>
                </c:pt>
                <c:pt idx="22">
                  <c:v>0.67032967032967028</c:v>
                </c:pt>
                <c:pt idx="23">
                  <c:v>0.57875457875457881</c:v>
                </c:pt>
                <c:pt idx="24">
                  <c:v>0.65934065934065933</c:v>
                </c:pt>
                <c:pt idx="25">
                  <c:v>0.98168498168498164</c:v>
                </c:pt>
                <c:pt idx="26">
                  <c:v>1.1098901098901099</c:v>
                </c:pt>
                <c:pt idx="27">
                  <c:v>1.0732600732600732</c:v>
                </c:pt>
                <c:pt idx="28">
                  <c:v>1.1684981684981686</c:v>
                </c:pt>
                <c:pt idx="29">
                  <c:v>1.1098901098901099</c:v>
                </c:pt>
                <c:pt idx="30">
                  <c:v>1.1575091575091576</c:v>
                </c:pt>
                <c:pt idx="31">
                  <c:v>1.2124542124542124</c:v>
                </c:pt>
                <c:pt idx="32">
                  <c:v>1.098901098901099</c:v>
                </c:pt>
                <c:pt idx="33">
                  <c:v>1.0476190476190477</c:v>
                </c:pt>
                <c:pt idx="34">
                  <c:v>1.2124542124542124</c:v>
                </c:pt>
                <c:pt idx="35">
                  <c:v>1.0402930402930404</c:v>
                </c:pt>
                <c:pt idx="36">
                  <c:v>1.2124542124542124</c:v>
                </c:pt>
                <c:pt idx="37">
                  <c:v>1.0586080586080586</c:v>
                </c:pt>
                <c:pt idx="38">
                  <c:v>1.1684981684981686</c:v>
                </c:pt>
                <c:pt idx="39">
                  <c:v>1.22</c:v>
                </c:pt>
                <c:pt idx="40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AFE-4120-8991-15AD839C69B2}"/>
            </c:ext>
          </c:extLst>
        </c:ser>
        <c:ser>
          <c:idx val="16"/>
          <c:order val="16"/>
          <c:tx>
            <c:strRef>
              <c:f>'All MPO Graph'!$A$20:$B$20</c:f>
              <c:strCache>
                <c:ptCount val="2"/>
                <c:pt idx="0">
                  <c:v>Shelbyville Rd.</c:v>
                </c:pt>
                <c:pt idx="1">
                  <c:v>East of Bowling Blvd.</c:v>
                </c:pt>
              </c:strCache>
            </c:strRef>
          </c:tx>
          <c:spPr>
            <a:ln w="22225" cap="rnd">
              <a:solidFill>
                <a:schemeClr val="accent5">
                  <a:lumMod val="80000"/>
                  <a:lumOff val="20000"/>
                </a:schemeClr>
              </a:solidFill>
            </a:ln>
            <a:effectLst>
              <a:glow rad="139700">
                <a:schemeClr val="accent5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Graph'!$C$20:$AQ$20</c:f>
              <c:numCache>
                <c:formatCode>0.00</c:formatCode>
                <c:ptCount val="41"/>
                <c:pt idx="0">
                  <c:v>0.87692307692307692</c:v>
                </c:pt>
                <c:pt idx="1">
                  <c:v>1</c:v>
                </c:pt>
                <c:pt idx="2">
                  <c:v>0.42857142857142855</c:v>
                </c:pt>
                <c:pt idx="3">
                  <c:v>0.44835164835164837</c:v>
                </c:pt>
                <c:pt idx="4">
                  <c:v>0.43736263736263736</c:v>
                </c:pt>
                <c:pt idx="5">
                  <c:v>0.53626373626373625</c:v>
                </c:pt>
                <c:pt idx="6">
                  <c:v>0.69230769230769229</c:v>
                </c:pt>
                <c:pt idx="7">
                  <c:v>0.71648351648351649</c:v>
                </c:pt>
                <c:pt idx="8">
                  <c:v>0.79560439560439555</c:v>
                </c:pt>
                <c:pt idx="9">
                  <c:v>0.71868131868131868</c:v>
                </c:pt>
                <c:pt idx="10">
                  <c:v>0.79120879120879117</c:v>
                </c:pt>
                <c:pt idx="11">
                  <c:v>0.74065934065934069</c:v>
                </c:pt>
                <c:pt idx="12">
                  <c:v>0.77142857142857146</c:v>
                </c:pt>
                <c:pt idx="13">
                  <c:v>0.77142857142857146</c:v>
                </c:pt>
                <c:pt idx="14">
                  <c:v>0.81318681318681318</c:v>
                </c:pt>
                <c:pt idx="15">
                  <c:v>0.81098901098901099</c:v>
                </c:pt>
                <c:pt idx="16">
                  <c:v>0.79340659340659336</c:v>
                </c:pt>
                <c:pt idx="17">
                  <c:v>0.75824175824175821</c:v>
                </c:pt>
                <c:pt idx="18">
                  <c:v>0.72527472527472525</c:v>
                </c:pt>
                <c:pt idx="19">
                  <c:v>0.69670329670329667</c:v>
                </c:pt>
                <c:pt idx="20">
                  <c:v>0.80659340659340661</c:v>
                </c:pt>
                <c:pt idx="21">
                  <c:v>0.67252747252747258</c:v>
                </c:pt>
                <c:pt idx="22">
                  <c:v>0.6659340659340659</c:v>
                </c:pt>
                <c:pt idx="23">
                  <c:v>0.5956043956043956</c:v>
                </c:pt>
                <c:pt idx="24">
                  <c:v>0.68351648351648353</c:v>
                </c:pt>
                <c:pt idx="25">
                  <c:v>0.89450549450549455</c:v>
                </c:pt>
                <c:pt idx="26">
                  <c:v>1.0241758241758241</c:v>
                </c:pt>
                <c:pt idx="27">
                  <c:v>0.97802197802197799</c:v>
                </c:pt>
                <c:pt idx="28">
                  <c:v>1.0571428571428572</c:v>
                </c:pt>
                <c:pt idx="29">
                  <c:v>1</c:v>
                </c:pt>
                <c:pt idx="30">
                  <c:v>1.0461538461538462</c:v>
                </c:pt>
                <c:pt idx="31">
                  <c:v>1.1384615384615384</c:v>
                </c:pt>
                <c:pt idx="32">
                  <c:v>1.0461538461538462</c:v>
                </c:pt>
                <c:pt idx="33">
                  <c:v>0.97802197802197799</c:v>
                </c:pt>
                <c:pt idx="34">
                  <c:v>1.0615384615384615</c:v>
                </c:pt>
                <c:pt idx="35">
                  <c:v>0.96043956043956047</c:v>
                </c:pt>
                <c:pt idx="36">
                  <c:v>1.0219780219780219</c:v>
                </c:pt>
                <c:pt idx="37">
                  <c:v>0.9516483516483516</c:v>
                </c:pt>
                <c:pt idx="38">
                  <c:v>1.0615384615384615</c:v>
                </c:pt>
                <c:pt idx="39">
                  <c:v>1.0900000000000001</c:v>
                </c:pt>
                <c:pt idx="40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AFE-4120-8991-15AD839C69B2}"/>
            </c:ext>
          </c:extLst>
        </c:ser>
        <c:ser>
          <c:idx val="17"/>
          <c:order val="17"/>
          <c:tx>
            <c:strRef>
              <c:f>'All MPO Graph'!$A$21:$B$21</c:f>
              <c:strCache>
                <c:ptCount val="2"/>
                <c:pt idx="0">
                  <c:v>Hurstbourne Pkwy.</c:v>
                </c:pt>
                <c:pt idx="1">
                  <c:v>South of Bluegrass Pkwy.</c:v>
                </c:pt>
              </c:strCache>
            </c:strRef>
          </c:tx>
          <c:spPr>
            <a:ln w="22225" cap="rnd">
              <a:solidFill>
                <a:schemeClr val="accent6">
                  <a:lumMod val="80000"/>
                  <a:lumOff val="20000"/>
                </a:schemeClr>
              </a:solidFill>
            </a:ln>
            <a:effectLst>
              <a:glow rad="139700">
                <a:schemeClr val="accent6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Graph'!$C$21:$AQ$21</c:f>
              <c:numCache>
                <c:formatCode>0.00</c:formatCode>
                <c:ptCount val="41"/>
                <c:pt idx="0">
                  <c:v>0.89184952978056431</c:v>
                </c:pt>
                <c:pt idx="1">
                  <c:v>1</c:v>
                </c:pt>
                <c:pt idx="2">
                  <c:v>0.52664576802507834</c:v>
                </c:pt>
                <c:pt idx="3">
                  <c:v>0.51253918495297801</c:v>
                </c:pt>
                <c:pt idx="4">
                  <c:v>0.5109717868338558</c:v>
                </c:pt>
                <c:pt idx="5">
                  <c:v>0.60815047021943569</c:v>
                </c:pt>
                <c:pt idx="6">
                  <c:v>0.72727272727272729</c:v>
                </c:pt>
                <c:pt idx="7">
                  <c:v>0.79623824451410663</c:v>
                </c:pt>
                <c:pt idx="8">
                  <c:v>0.84796238244514111</c:v>
                </c:pt>
                <c:pt idx="9">
                  <c:v>0.84796238244514111</c:v>
                </c:pt>
                <c:pt idx="10">
                  <c:v>0.87774294670846398</c:v>
                </c:pt>
                <c:pt idx="11">
                  <c:v>0.84169278996865204</c:v>
                </c:pt>
                <c:pt idx="12">
                  <c:v>0.85266457680250785</c:v>
                </c:pt>
                <c:pt idx="13">
                  <c:v>0.84796238244514111</c:v>
                </c:pt>
                <c:pt idx="14">
                  <c:v>0.85423197492163006</c:v>
                </c:pt>
                <c:pt idx="15">
                  <c:v>0.86206896551724133</c:v>
                </c:pt>
                <c:pt idx="16">
                  <c:v>0.83072100313479624</c:v>
                </c:pt>
                <c:pt idx="17">
                  <c:v>0.78996865203761757</c:v>
                </c:pt>
                <c:pt idx="18">
                  <c:v>0.73667711598746077</c:v>
                </c:pt>
                <c:pt idx="19">
                  <c:v>0.73197492163009403</c:v>
                </c:pt>
                <c:pt idx="20">
                  <c:v>0.84952978056426331</c:v>
                </c:pt>
                <c:pt idx="21">
                  <c:v>0.71473354231974917</c:v>
                </c:pt>
                <c:pt idx="22">
                  <c:v>0.71003134796238243</c:v>
                </c:pt>
                <c:pt idx="23">
                  <c:v>0.62068965517241381</c:v>
                </c:pt>
                <c:pt idx="24">
                  <c:v>0.70062695924764895</c:v>
                </c:pt>
                <c:pt idx="25">
                  <c:v>0.84326018808777425</c:v>
                </c:pt>
                <c:pt idx="26">
                  <c:v>1.0094043887147335</c:v>
                </c:pt>
                <c:pt idx="27">
                  <c:v>0.92319749216300939</c:v>
                </c:pt>
                <c:pt idx="28">
                  <c:v>0.97178683385579934</c:v>
                </c:pt>
                <c:pt idx="29">
                  <c:v>0.91849529780564265</c:v>
                </c:pt>
                <c:pt idx="30">
                  <c:v>1.0031347962382444</c:v>
                </c:pt>
                <c:pt idx="31">
                  <c:v>1.0579937304075235</c:v>
                </c:pt>
                <c:pt idx="32">
                  <c:v>1.0360501567398119</c:v>
                </c:pt>
                <c:pt idx="33">
                  <c:v>0.94357366771159878</c:v>
                </c:pt>
                <c:pt idx="34">
                  <c:v>1.0235109717868338</c:v>
                </c:pt>
                <c:pt idx="35">
                  <c:v>0.89968652037617558</c:v>
                </c:pt>
                <c:pt idx="36">
                  <c:v>0.98119122257053293</c:v>
                </c:pt>
                <c:pt idx="37">
                  <c:v>0.94670846394984332</c:v>
                </c:pt>
                <c:pt idx="38">
                  <c:v>1.0297805642633229</c:v>
                </c:pt>
                <c:pt idx="39">
                  <c:v>1.02</c:v>
                </c:pt>
                <c:pt idx="4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AFE-4120-8991-15AD839C69B2}"/>
            </c:ext>
          </c:extLst>
        </c:ser>
        <c:ser>
          <c:idx val="18"/>
          <c:order val="18"/>
          <c:tx>
            <c:strRef>
              <c:f>'All MPO Graph'!$A$22:$B$22</c:f>
              <c:strCache>
                <c:ptCount val="2"/>
                <c:pt idx="0">
                  <c:v>Westport Rd.</c:v>
                </c:pt>
                <c:pt idx="1">
                  <c:v>West of Herr Ln.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</a:schemeClr>
              </a:solidFill>
            </a:ln>
            <a:effectLst>
              <a:glow rad="139700">
                <a:schemeClr val="accent1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Graph'!$C$22:$AQ$22</c:f>
              <c:numCache>
                <c:formatCode>0.00</c:formatCode>
                <c:ptCount val="41"/>
                <c:pt idx="0">
                  <c:v>0.901685393258427</c:v>
                </c:pt>
                <c:pt idx="1">
                  <c:v>1</c:v>
                </c:pt>
                <c:pt idx="2">
                  <c:v>0.4550561797752809</c:v>
                </c:pt>
                <c:pt idx="3">
                  <c:v>0.4606741573033708</c:v>
                </c:pt>
                <c:pt idx="4">
                  <c:v>0.46629213483146065</c:v>
                </c:pt>
                <c:pt idx="5">
                  <c:v>0.5589887640449438</c:v>
                </c:pt>
                <c:pt idx="6">
                  <c:v>0.6910112359550562</c:v>
                </c:pt>
                <c:pt idx="7">
                  <c:v>0.7528089887640449</c:v>
                </c:pt>
                <c:pt idx="8">
                  <c:v>0.800561797752809</c:v>
                </c:pt>
                <c:pt idx="9">
                  <c:v>0.7668539325842697</c:v>
                </c:pt>
                <c:pt idx="10">
                  <c:v>0.8286516853932584</c:v>
                </c:pt>
                <c:pt idx="11">
                  <c:v>0.7949438202247191</c:v>
                </c:pt>
                <c:pt idx="12">
                  <c:v>0.81741573033707871</c:v>
                </c:pt>
                <c:pt idx="13">
                  <c:v>0.7865168539325843</c:v>
                </c:pt>
                <c:pt idx="14">
                  <c:v>0.800561797752809</c:v>
                </c:pt>
                <c:pt idx="15">
                  <c:v>0.8202247191011236</c:v>
                </c:pt>
                <c:pt idx="16">
                  <c:v>0.8061797752808989</c:v>
                </c:pt>
                <c:pt idx="17">
                  <c:v>0.7443820224719101</c:v>
                </c:pt>
                <c:pt idx="18">
                  <c:v>0.6938202247191011</c:v>
                </c:pt>
                <c:pt idx="19">
                  <c:v>0.6797752808988764</c:v>
                </c:pt>
                <c:pt idx="20">
                  <c:v>0.7584269662921348</c:v>
                </c:pt>
                <c:pt idx="21">
                  <c:v>0.6938202247191011</c:v>
                </c:pt>
                <c:pt idx="22">
                  <c:v>0.68258426966292129</c:v>
                </c:pt>
                <c:pt idx="23">
                  <c:v>0.6067415730337079</c:v>
                </c:pt>
                <c:pt idx="24">
                  <c:v>0.6853932584269663</c:v>
                </c:pt>
                <c:pt idx="25">
                  <c:v>0.9943820224719101</c:v>
                </c:pt>
                <c:pt idx="26">
                  <c:v>1.1404494382022472</c:v>
                </c:pt>
                <c:pt idx="27">
                  <c:v>1.0674157303370786</c:v>
                </c:pt>
                <c:pt idx="28">
                  <c:v>1.1264044943820224</c:v>
                </c:pt>
                <c:pt idx="29">
                  <c:v>1.0730337078651686</c:v>
                </c:pt>
                <c:pt idx="30">
                  <c:v>1.1264044943820224</c:v>
                </c:pt>
                <c:pt idx="31">
                  <c:v>1.202247191011236</c:v>
                </c:pt>
                <c:pt idx="32">
                  <c:v>1.1825842696629214</c:v>
                </c:pt>
                <c:pt idx="33">
                  <c:v>1.0758426966292134</c:v>
                </c:pt>
                <c:pt idx="34">
                  <c:v>1.196629213483146</c:v>
                </c:pt>
                <c:pt idx="35">
                  <c:v>1.053370786516854</c:v>
                </c:pt>
                <c:pt idx="36">
                  <c:v>1.1713483146067416</c:v>
                </c:pt>
                <c:pt idx="37">
                  <c:v>1.0926966292134832</c:v>
                </c:pt>
                <c:pt idx="38">
                  <c:v>1.2106741573033708</c:v>
                </c:pt>
                <c:pt idx="39">
                  <c:v>1.21</c:v>
                </c:pt>
                <c:pt idx="40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AFE-4120-8991-15AD839C69B2}"/>
            </c:ext>
          </c:extLst>
        </c:ser>
        <c:ser>
          <c:idx val="19"/>
          <c:order val="19"/>
          <c:tx>
            <c:strRef>
              <c:f>'All MPO Graph'!$A$23:$B$23</c:f>
              <c:strCache>
                <c:ptCount val="2"/>
                <c:pt idx="0">
                  <c:v>Brownsboro Rd.</c:v>
                </c:pt>
                <c:pt idx="1">
                  <c:v>East of Hurstbourne Pkwy.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</a:schemeClr>
              </a:solidFill>
            </a:ln>
            <a:effectLst>
              <a:glow rad="139700">
                <a:schemeClr val="accent2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Graph'!$C$23:$AQ$23</c:f>
              <c:numCache>
                <c:formatCode>0.00</c:formatCode>
                <c:ptCount val="41"/>
                <c:pt idx="0">
                  <c:v>0.92651757188498407</c:v>
                </c:pt>
                <c:pt idx="1">
                  <c:v>1</c:v>
                </c:pt>
                <c:pt idx="2">
                  <c:v>0.54313099041533541</c:v>
                </c:pt>
                <c:pt idx="3">
                  <c:v>0.50798722044728439</c:v>
                </c:pt>
                <c:pt idx="4">
                  <c:v>0.50798722044728439</c:v>
                </c:pt>
                <c:pt idx="5">
                  <c:v>0.59105431309904155</c:v>
                </c:pt>
                <c:pt idx="6">
                  <c:v>0.71246006389776362</c:v>
                </c:pt>
                <c:pt idx="7">
                  <c:v>0.7539936102236422</c:v>
                </c:pt>
                <c:pt idx="8">
                  <c:v>0.83386581469648557</c:v>
                </c:pt>
                <c:pt idx="9">
                  <c:v>0.79552715654952078</c:v>
                </c:pt>
                <c:pt idx="10">
                  <c:v>0.82428115015974446</c:v>
                </c:pt>
                <c:pt idx="11">
                  <c:v>0.76357827476038342</c:v>
                </c:pt>
                <c:pt idx="12">
                  <c:v>0.79552715654952078</c:v>
                </c:pt>
                <c:pt idx="13">
                  <c:v>0.77635782747603832</c:v>
                </c:pt>
                <c:pt idx="14">
                  <c:v>0.83067092651757191</c:v>
                </c:pt>
                <c:pt idx="15">
                  <c:v>0.81469648562300323</c:v>
                </c:pt>
                <c:pt idx="16">
                  <c:v>0.82108626198083068</c:v>
                </c:pt>
                <c:pt idx="17">
                  <c:v>0.76038338658146964</c:v>
                </c:pt>
                <c:pt idx="18">
                  <c:v>0.73801916932907352</c:v>
                </c:pt>
                <c:pt idx="19">
                  <c:v>0.70287539936102239</c:v>
                </c:pt>
                <c:pt idx="20">
                  <c:v>0.805111821086262</c:v>
                </c:pt>
                <c:pt idx="21">
                  <c:v>0.70607028753993606</c:v>
                </c:pt>
                <c:pt idx="22">
                  <c:v>0.69329073482428116</c:v>
                </c:pt>
                <c:pt idx="23">
                  <c:v>0.63258785942492013</c:v>
                </c:pt>
                <c:pt idx="24">
                  <c:v>0.69329073482428116</c:v>
                </c:pt>
                <c:pt idx="25">
                  <c:v>0.9744408945686901</c:v>
                </c:pt>
                <c:pt idx="26">
                  <c:v>1.1182108626198084</c:v>
                </c:pt>
                <c:pt idx="27">
                  <c:v>1.0734824281150159</c:v>
                </c:pt>
                <c:pt idx="28">
                  <c:v>1.1246006389776357</c:v>
                </c:pt>
                <c:pt idx="29">
                  <c:v>1.0670926517571886</c:v>
                </c:pt>
                <c:pt idx="30">
                  <c:v>1.0990415335463259</c:v>
                </c:pt>
                <c:pt idx="31">
                  <c:v>1.1884984025559104</c:v>
                </c:pt>
                <c:pt idx="32">
                  <c:v>1.1565495207667731</c:v>
                </c:pt>
                <c:pt idx="33">
                  <c:v>1.0543130990415335</c:v>
                </c:pt>
                <c:pt idx="34">
                  <c:v>1.1789137380191694</c:v>
                </c:pt>
                <c:pt idx="35">
                  <c:v>1.0319488817891374</c:v>
                </c:pt>
                <c:pt idx="36">
                  <c:v>1.0702875399361023</c:v>
                </c:pt>
                <c:pt idx="37">
                  <c:v>1.0702875399361023</c:v>
                </c:pt>
                <c:pt idx="38">
                  <c:v>1.1405750798722045</c:v>
                </c:pt>
                <c:pt idx="39">
                  <c:v>1.1200000000000001</c:v>
                </c:pt>
                <c:pt idx="40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AFE-4120-8991-15AD839C69B2}"/>
            </c:ext>
          </c:extLst>
        </c:ser>
        <c:ser>
          <c:idx val="20"/>
          <c:order val="20"/>
          <c:tx>
            <c:strRef>
              <c:f>'All MPO Graph'!$A$24:$B$24</c:f>
              <c:strCache>
                <c:ptCount val="2"/>
                <c:pt idx="0">
                  <c:v>Bardstown Rd.</c:v>
                </c:pt>
                <c:pt idx="1">
                  <c:v>South of Seatonville Rd.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</a:schemeClr>
              </a:solidFill>
            </a:ln>
            <a:effectLst>
              <a:glow rad="139700">
                <a:schemeClr val="accent3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Graph'!$C$24:$AQ$24</c:f>
              <c:numCache>
                <c:formatCode>0.00</c:formatCode>
                <c:ptCount val="41"/>
                <c:pt idx="0">
                  <c:v>0.95897435897435901</c:v>
                </c:pt>
                <c:pt idx="1">
                  <c:v>1</c:v>
                </c:pt>
                <c:pt idx="2">
                  <c:v>0.63076923076923075</c:v>
                </c:pt>
                <c:pt idx="3">
                  <c:v>0.56153846153846154</c:v>
                </c:pt>
                <c:pt idx="4">
                  <c:v>0.59487179487179487</c:v>
                </c:pt>
                <c:pt idx="5">
                  <c:v>0.67692307692307696</c:v>
                </c:pt>
                <c:pt idx="6">
                  <c:v>0.75384615384615383</c:v>
                </c:pt>
                <c:pt idx="7">
                  <c:v>0.84615384615384615</c:v>
                </c:pt>
                <c:pt idx="8">
                  <c:v>0.86410256410256414</c:v>
                </c:pt>
                <c:pt idx="9">
                  <c:v>0.92564102564102568</c:v>
                </c:pt>
                <c:pt idx="10">
                  <c:v>0.89743589743589747</c:v>
                </c:pt>
                <c:pt idx="11">
                  <c:v>0.93333333333333335</c:v>
                </c:pt>
                <c:pt idx="12">
                  <c:v>0.90769230769230769</c:v>
                </c:pt>
                <c:pt idx="13">
                  <c:v>0.88717948717948714</c:v>
                </c:pt>
                <c:pt idx="14">
                  <c:v>0.88974358974358969</c:v>
                </c:pt>
                <c:pt idx="15">
                  <c:v>0.90512820512820513</c:v>
                </c:pt>
                <c:pt idx="16">
                  <c:v>0.86923076923076925</c:v>
                </c:pt>
                <c:pt idx="17">
                  <c:v>0.83589743589743593</c:v>
                </c:pt>
                <c:pt idx="18">
                  <c:v>0.78974358974358971</c:v>
                </c:pt>
                <c:pt idx="19">
                  <c:v>0.77948717948717949</c:v>
                </c:pt>
                <c:pt idx="20">
                  <c:v>0.88974358974358969</c:v>
                </c:pt>
                <c:pt idx="21">
                  <c:v>0.76923076923076927</c:v>
                </c:pt>
                <c:pt idx="22">
                  <c:v>0.7615384615384615</c:v>
                </c:pt>
                <c:pt idx="23">
                  <c:v>0.68974358974358974</c:v>
                </c:pt>
                <c:pt idx="24">
                  <c:v>0.76923076923076927</c:v>
                </c:pt>
                <c:pt idx="25">
                  <c:v>0.88717948717948714</c:v>
                </c:pt>
                <c:pt idx="26">
                  <c:v>1.0435897435897437</c:v>
                </c:pt>
                <c:pt idx="27">
                  <c:v>0.95128205128205123</c:v>
                </c:pt>
                <c:pt idx="28">
                  <c:v>0.98717948717948723</c:v>
                </c:pt>
                <c:pt idx="29">
                  <c:v>0.92051282051282046</c:v>
                </c:pt>
                <c:pt idx="30">
                  <c:v>1.0461538461538462</c:v>
                </c:pt>
                <c:pt idx="31">
                  <c:v>1.0846153846153845</c:v>
                </c:pt>
                <c:pt idx="32">
                  <c:v>1.0384615384615385</c:v>
                </c:pt>
                <c:pt idx="33">
                  <c:v>0.93076923076923079</c:v>
                </c:pt>
                <c:pt idx="34">
                  <c:v>1.058974358974359</c:v>
                </c:pt>
                <c:pt idx="35">
                  <c:v>0.91794871794871791</c:v>
                </c:pt>
                <c:pt idx="36">
                  <c:v>1.0384615384615385</c:v>
                </c:pt>
                <c:pt idx="37">
                  <c:v>0.96410256410256412</c:v>
                </c:pt>
                <c:pt idx="38">
                  <c:v>1.0564102564102564</c:v>
                </c:pt>
                <c:pt idx="39">
                  <c:v>1.04</c:v>
                </c:pt>
                <c:pt idx="40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AFE-4120-8991-15AD839C69B2}"/>
            </c:ext>
          </c:extLst>
        </c:ser>
        <c:ser>
          <c:idx val="21"/>
          <c:order val="21"/>
          <c:tx>
            <c:strRef>
              <c:f>'All MPO Graph'!$A$25:$B$25</c:f>
              <c:strCache>
                <c:ptCount val="2"/>
                <c:pt idx="0">
                  <c:v>Taylorsville Rd.</c:v>
                </c:pt>
                <c:pt idx="1">
                  <c:v>West of Taylorsville Lake Rd.</c:v>
                </c:pt>
              </c:strCache>
            </c:strRef>
          </c:tx>
          <c:spPr>
            <a:ln w="22225" cap="rnd">
              <a:solidFill>
                <a:schemeClr val="accent4">
                  <a:lumMod val="80000"/>
                </a:schemeClr>
              </a:solidFill>
            </a:ln>
            <a:effectLst>
              <a:glow rad="139700">
                <a:schemeClr val="accent4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Graph'!$C$25:$AQ$25</c:f>
              <c:numCache>
                <c:formatCode>0.00</c:formatCode>
                <c:ptCount val="41"/>
                <c:pt idx="0">
                  <c:v>0.94527363184079605</c:v>
                </c:pt>
                <c:pt idx="1">
                  <c:v>1</c:v>
                </c:pt>
                <c:pt idx="2">
                  <c:v>0.68656716417910446</c:v>
                </c:pt>
                <c:pt idx="3">
                  <c:v>0.57213930348258701</c:v>
                </c:pt>
                <c:pt idx="4">
                  <c:v>0.63184079601990051</c:v>
                </c:pt>
                <c:pt idx="5">
                  <c:v>0.65671641791044777</c:v>
                </c:pt>
                <c:pt idx="6">
                  <c:v>0.75621890547263682</c:v>
                </c:pt>
                <c:pt idx="7">
                  <c:v>0.8159203980099502</c:v>
                </c:pt>
                <c:pt idx="8">
                  <c:v>0.80597014925373134</c:v>
                </c:pt>
                <c:pt idx="9">
                  <c:v>0.87064676616915426</c:v>
                </c:pt>
                <c:pt idx="10">
                  <c:v>0.84079601990049746</c:v>
                </c:pt>
                <c:pt idx="11">
                  <c:v>0.86069651741293529</c:v>
                </c:pt>
                <c:pt idx="12">
                  <c:v>0.82089552238805974</c:v>
                </c:pt>
                <c:pt idx="13">
                  <c:v>0.8159203980099502</c:v>
                </c:pt>
                <c:pt idx="14">
                  <c:v>0.82587064676616917</c:v>
                </c:pt>
                <c:pt idx="15">
                  <c:v>0.85572139303482586</c:v>
                </c:pt>
                <c:pt idx="16">
                  <c:v>0.84079601990049746</c:v>
                </c:pt>
                <c:pt idx="17">
                  <c:v>0.84079601990049746</c:v>
                </c:pt>
                <c:pt idx="18">
                  <c:v>0.8308457711442786</c:v>
                </c:pt>
                <c:pt idx="19">
                  <c:v>0.80597014925373134</c:v>
                </c:pt>
                <c:pt idx="20">
                  <c:v>0.87562189054726369</c:v>
                </c:pt>
                <c:pt idx="21">
                  <c:v>0.80099502487562191</c:v>
                </c:pt>
                <c:pt idx="22">
                  <c:v>0.79104477611940294</c:v>
                </c:pt>
                <c:pt idx="23">
                  <c:v>0.71641791044776115</c:v>
                </c:pt>
                <c:pt idx="24">
                  <c:v>0.78606965174129351</c:v>
                </c:pt>
                <c:pt idx="25">
                  <c:v>0.94527363184079605</c:v>
                </c:pt>
                <c:pt idx="26">
                  <c:v>1.144278606965174</c:v>
                </c:pt>
                <c:pt idx="27">
                  <c:v>0.99004975124378114</c:v>
                </c:pt>
                <c:pt idx="28">
                  <c:v>1.0845771144278606</c:v>
                </c:pt>
                <c:pt idx="29">
                  <c:v>0.95522388059701491</c:v>
                </c:pt>
                <c:pt idx="30">
                  <c:v>1.0895522388059702</c:v>
                </c:pt>
                <c:pt idx="31">
                  <c:v>1.1293532338308458</c:v>
                </c:pt>
                <c:pt idx="32">
                  <c:v>1.1293532338308458</c:v>
                </c:pt>
                <c:pt idx="33">
                  <c:v>0.95522388059701491</c:v>
                </c:pt>
                <c:pt idx="34">
                  <c:v>1.1542288557213931</c:v>
                </c:pt>
                <c:pt idx="35">
                  <c:v>0.95522388059701491</c:v>
                </c:pt>
                <c:pt idx="36">
                  <c:v>1.0547263681592041</c:v>
                </c:pt>
                <c:pt idx="37">
                  <c:v>0.97512437810945274</c:v>
                </c:pt>
                <c:pt idx="38">
                  <c:v>1.0796019900497513</c:v>
                </c:pt>
                <c:pt idx="39">
                  <c:v>1.07</c:v>
                </c:pt>
                <c:pt idx="40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AFE-4120-8991-15AD839C69B2}"/>
            </c:ext>
          </c:extLst>
        </c:ser>
        <c:ser>
          <c:idx val="22"/>
          <c:order val="22"/>
          <c:tx>
            <c:strRef>
              <c:f>'All MPO Graph'!$A$26:$B$26</c:f>
              <c:strCache>
                <c:ptCount val="2"/>
                <c:pt idx="0">
                  <c:v>Dixie Hwy.</c:v>
                </c:pt>
                <c:pt idx="1">
                  <c:v>North of Moorman Rd.</c:v>
                </c:pt>
              </c:strCache>
            </c:strRef>
          </c:tx>
          <c:spPr>
            <a:ln w="22225" cap="rnd">
              <a:solidFill>
                <a:schemeClr val="accent5">
                  <a:lumMod val="80000"/>
                </a:schemeClr>
              </a:solidFill>
            </a:ln>
            <a:effectLst>
              <a:glow rad="139700">
                <a:schemeClr val="accent5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Graph'!$C$26:$AQ$26</c:f>
              <c:numCache>
                <c:formatCode>0.00</c:formatCode>
                <c:ptCount val="41"/>
                <c:pt idx="0">
                  <c:v>0.99736842105263157</c:v>
                </c:pt>
                <c:pt idx="1">
                  <c:v>1</c:v>
                </c:pt>
                <c:pt idx="2">
                  <c:v>0.73684210526315785</c:v>
                </c:pt>
                <c:pt idx="3">
                  <c:v>0.60789473684210527</c:v>
                </c:pt>
                <c:pt idx="4">
                  <c:v>0.65</c:v>
                </c:pt>
                <c:pt idx="5">
                  <c:v>0.72105263157894739</c:v>
                </c:pt>
                <c:pt idx="6">
                  <c:v>0.78421052631578947</c:v>
                </c:pt>
                <c:pt idx="7">
                  <c:v>0.89473684210526316</c:v>
                </c:pt>
                <c:pt idx="8">
                  <c:v>0.9263157894736842</c:v>
                </c:pt>
                <c:pt idx="9">
                  <c:v>0.98157894736842111</c:v>
                </c:pt>
                <c:pt idx="10">
                  <c:v>0.98157894736842111</c:v>
                </c:pt>
                <c:pt idx="11">
                  <c:v>1.0184210526315789</c:v>
                </c:pt>
                <c:pt idx="12">
                  <c:v>0.96052631578947367</c:v>
                </c:pt>
                <c:pt idx="13">
                  <c:v>0.95</c:v>
                </c:pt>
                <c:pt idx="14">
                  <c:v>0.93157894736842106</c:v>
                </c:pt>
                <c:pt idx="15">
                  <c:v>0.95263157894736838</c:v>
                </c:pt>
                <c:pt idx="16">
                  <c:v>0.88947368421052631</c:v>
                </c:pt>
                <c:pt idx="17">
                  <c:v>0.87368421052631584</c:v>
                </c:pt>
                <c:pt idx="18">
                  <c:v>0.82105263157894737</c:v>
                </c:pt>
                <c:pt idx="19">
                  <c:v>0.81052631578947365</c:v>
                </c:pt>
                <c:pt idx="20">
                  <c:v>0.86315789473684212</c:v>
                </c:pt>
                <c:pt idx="21">
                  <c:v>0.83421052631578951</c:v>
                </c:pt>
                <c:pt idx="22">
                  <c:v>0.81842105263157894</c:v>
                </c:pt>
                <c:pt idx="23">
                  <c:v>0.75</c:v>
                </c:pt>
                <c:pt idx="24">
                  <c:v>0.82894736842105265</c:v>
                </c:pt>
                <c:pt idx="25">
                  <c:v>0.77105263157894732</c:v>
                </c:pt>
                <c:pt idx="26">
                  <c:v>0.93684210526315792</c:v>
                </c:pt>
                <c:pt idx="27">
                  <c:v>0.81578947368421051</c:v>
                </c:pt>
                <c:pt idx="28">
                  <c:v>0.87105263157894741</c:v>
                </c:pt>
                <c:pt idx="29">
                  <c:v>0.79210526315789476</c:v>
                </c:pt>
                <c:pt idx="30">
                  <c:v>0.92894736842105263</c:v>
                </c:pt>
                <c:pt idx="31">
                  <c:v>0.92105263157894735</c:v>
                </c:pt>
                <c:pt idx="32">
                  <c:v>0.96578947368421053</c:v>
                </c:pt>
                <c:pt idx="33">
                  <c:v>0.80526315789473679</c:v>
                </c:pt>
                <c:pt idx="34">
                  <c:v>0.95</c:v>
                </c:pt>
                <c:pt idx="35">
                  <c:v>0.79736842105263162</c:v>
                </c:pt>
                <c:pt idx="36">
                  <c:v>0.92894736842105263</c:v>
                </c:pt>
                <c:pt idx="37">
                  <c:v>0.81315789473684208</c:v>
                </c:pt>
                <c:pt idx="38">
                  <c:v>0.93421052631578949</c:v>
                </c:pt>
                <c:pt idx="39">
                  <c:v>0.93</c:v>
                </c:pt>
                <c:pt idx="40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AFE-4120-8991-15AD839C69B2}"/>
            </c:ext>
          </c:extLst>
        </c:ser>
        <c:ser>
          <c:idx val="23"/>
          <c:order val="23"/>
          <c:tx>
            <c:strRef>
              <c:f>'All MPO Graph'!$A$27:$B$27</c:f>
              <c:strCache>
                <c:ptCount val="2"/>
                <c:pt idx="0">
                  <c:v>Southside Dr.</c:v>
                </c:pt>
                <c:pt idx="1">
                  <c:v>Northeast of National Trpk.</c:v>
                </c:pt>
              </c:strCache>
            </c:strRef>
          </c:tx>
          <c:spPr>
            <a:ln w="22225" cap="rnd">
              <a:solidFill>
                <a:schemeClr val="accent6">
                  <a:lumMod val="80000"/>
                </a:schemeClr>
              </a:solidFill>
            </a:ln>
            <a:effectLst>
              <a:glow rad="139700">
                <a:schemeClr val="accent6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Graph'!$C$27:$AQ$27</c:f>
              <c:numCache>
                <c:formatCode>0.00</c:formatCode>
                <c:ptCount val="41"/>
                <c:pt idx="0">
                  <c:v>0.96850393700787396</c:v>
                </c:pt>
                <c:pt idx="1">
                  <c:v>1</c:v>
                </c:pt>
                <c:pt idx="2">
                  <c:v>0.68110236220472442</c:v>
                </c:pt>
                <c:pt idx="3">
                  <c:v>0.59055118110236215</c:v>
                </c:pt>
                <c:pt idx="4">
                  <c:v>0.57086614173228345</c:v>
                </c:pt>
                <c:pt idx="5">
                  <c:v>0.73228346456692917</c:v>
                </c:pt>
                <c:pt idx="6">
                  <c:v>0.78346456692913391</c:v>
                </c:pt>
                <c:pt idx="7">
                  <c:v>0.91338582677165359</c:v>
                </c:pt>
                <c:pt idx="8">
                  <c:v>0.93307086614173229</c:v>
                </c:pt>
                <c:pt idx="9">
                  <c:v>0.98818897637795278</c:v>
                </c:pt>
                <c:pt idx="10">
                  <c:v>0.99212598425196852</c:v>
                </c:pt>
                <c:pt idx="11">
                  <c:v>1.0551181102362204</c:v>
                </c:pt>
                <c:pt idx="12">
                  <c:v>0.99606299212598426</c:v>
                </c:pt>
                <c:pt idx="13">
                  <c:v>0.96062992125984248</c:v>
                </c:pt>
                <c:pt idx="14">
                  <c:v>0.96062992125984248</c:v>
                </c:pt>
                <c:pt idx="15">
                  <c:v>0.93700787401574803</c:v>
                </c:pt>
                <c:pt idx="16">
                  <c:v>0.87795275590551181</c:v>
                </c:pt>
                <c:pt idx="17">
                  <c:v>0.85433070866141736</c:v>
                </c:pt>
                <c:pt idx="18">
                  <c:v>0.78740157480314965</c:v>
                </c:pt>
                <c:pt idx="19">
                  <c:v>0.76771653543307083</c:v>
                </c:pt>
                <c:pt idx="20">
                  <c:v>0.8110236220472441</c:v>
                </c:pt>
                <c:pt idx="21">
                  <c:v>0.79527559055118113</c:v>
                </c:pt>
                <c:pt idx="22">
                  <c:v>0.79133858267716539</c:v>
                </c:pt>
                <c:pt idx="23">
                  <c:v>0.71259842519685035</c:v>
                </c:pt>
                <c:pt idx="24">
                  <c:v>0.75590551181102361</c:v>
                </c:pt>
                <c:pt idx="25">
                  <c:v>0.8582677165354331</c:v>
                </c:pt>
                <c:pt idx="26">
                  <c:v>0.98031496062992129</c:v>
                </c:pt>
                <c:pt idx="27">
                  <c:v>0.90551181102362199</c:v>
                </c:pt>
                <c:pt idx="28">
                  <c:v>0.96456692913385822</c:v>
                </c:pt>
                <c:pt idx="29">
                  <c:v>0.91338582677165359</c:v>
                </c:pt>
                <c:pt idx="30">
                  <c:v>0.96456692913385822</c:v>
                </c:pt>
                <c:pt idx="31">
                  <c:v>0.96456692913385822</c:v>
                </c:pt>
                <c:pt idx="32">
                  <c:v>0.97637795275590555</c:v>
                </c:pt>
                <c:pt idx="33">
                  <c:v>0.8582677165354331</c:v>
                </c:pt>
                <c:pt idx="34">
                  <c:v>1.0118110236220472</c:v>
                </c:pt>
                <c:pt idx="35">
                  <c:v>0.86614173228346458</c:v>
                </c:pt>
                <c:pt idx="36">
                  <c:v>0.98425196850393704</c:v>
                </c:pt>
                <c:pt idx="37">
                  <c:v>0.89370078740157477</c:v>
                </c:pt>
                <c:pt idx="38">
                  <c:v>1.0039370078740157</c:v>
                </c:pt>
                <c:pt idx="39">
                  <c:v>0.98</c:v>
                </c:pt>
                <c:pt idx="40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AFE-4120-8991-15AD839C69B2}"/>
            </c:ext>
          </c:extLst>
        </c:ser>
        <c:ser>
          <c:idx val="24"/>
          <c:order val="24"/>
          <c:tx>
            <c:strRef>
              <c:f>'All MPO Graph'!$A$28:$B$28</c:f>
              <c:strCache>
                <c:ptCount val="2"/>
                <c:pt idx="0">
                  <c:v>Old Henry Rd.</c:v>
                </c:pt>
                <c:pt idx="1">
                  <c:v>West of Bush Farm Rd.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glow rad="139700">
                <a:schemeClr val="accent1">
                  <a:lumMod val="60000"/>
                  <a:lumOff val="4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Graph'!$C$28:$AQ$28</c:f>
              <c:numCache>
                <c:formatCode>0.00</c:formatCode>
                <c:ptCount val="41"/>
                <c:pt idx="0">
                  <c:v>0.91847826086956519</c:v>
                </c:pt>
                <c:pt idx="1">
                  <c:v>1</c:v>
                </c:pt>
                <c:pt idx="2">
                  <c:v>0.53804347826086951</c:v>
                </c:pt>
                <c:pt idx="3">
                  <c:v>0.50543478260869568</c:v>
                </c:pt>
                <c:pt idx="4">
                  <c:v>0.52173913043478259</c:v>
                </c:pt>
                <c:pt idx="5">
                  <c:v>0.57065217391304346</c:v>
                </c:pt>
                <c:pt idx="6">
                  <c:v>0.68478260869565222</c:v>
                </c:pt>
                <c:pt idx="7">
                  <c:v>0.72282608695652173</c:v>
                </c:pt>
                <c:pt idx="8">
                  <c:v>0.76086956521739135</c:v>
                </c:pt>
                <c:pt idx="9">
                  <c:v>0.77173913043478259</c:v>
                </c:pt>
                <c:pt idx="10">
                  <c:v>0.72826086956521741</c:v>
                </c:pt>
                <c:pt idx="11">
                  <c:v>0.73913043478260865</c:v>
                </c:pt>
                <c:pt idx="12">
                  <c:v>0.74456521739130432</c:v>
                </c:pt>
                <c:pt idx="13">
                  <c:v>0.73913043478260865</c:v>
                </c:pt>
                <c:pt idx="14">
                  <c:v>0.76630434782608692</c:v>
                </c:pt>
                <c:pt idx="15">
                  <c:v>0.79347826086956519</c:v>
                </c:pt>
                <c:pt idx="16">
                  <c:v>0.78804347826086951</c:v>
                </c:pt>
                <c:pt idx="17">
                  <c:v>0.81521739130434778</c:v>
                </c:pt>
                <c:pt idx="18">
                  <c:v>0.76086956521739135</c:v>
                </c:pt>
                <c:pt idx="19">
                  <c:v>0.75543478260869568</c:v>
                </c:pt>
                <c:pt idx="20">
                  <c:v>0.78260869565217395</c:v>
                </c:pt>
                <c:pt idx="21">
                  <c:v>0.75</c:v>
                </c:pt>
                <c:pt idx="22">
                  <c:v>0.70108695652173914</c:v>
                </c:pt>
                <c:pt idx="23">
                  <c:v>0.63586956521739135</c:v>
                </c:pt>
                <c:pt idx="24">
                  <c:v>0.72282608695652173</c:v>
                </c:pt>
                <c:pt idx="25">
                  <c:v>0.96195652173913049</c:v>
                </c:pt>
                <c:pt idx="26">
                  <c:v>1.1141304347826086</c:v>
                </c:pt>
                <c:pt idx="27">
                  <c:v>1.0434782608695652</c:v>
                </c:pt>
                <c:pt idx="28">
                  <c:v>1.1304347826086956</c:v>
                </c:pt>
                <c:pt idx="29">
                  <c:v>1.0434782608695652</c:v>
                </c:pt>
                <c:pt idx="30">
                  <c:v>1.1521739130434783</c:v>
                </c:pt>
                <c:pt idx="31">
                  <c:v>1.2228260869565217</c:v>
                </c:pt>
                <c:pt idx="32">
                  <c:v>1.1576086956521738</c:v>
                </c:pt>
                <c:pt idx="33">
                  <c:v>1.0326086956521738</c:v>
                </c:pt>
                <c:pt idx="34">
                  <c:v>1.2445652173913044</c:v>
                </c:pt>
                <c:pt idx="35">
                  <c:v>1.0434782608695652</c:v>
                </c:pt>
                <c:pt idx="36">
                  <c:v>1.1195652173913044</c:v>
                </c:pt>
                <c:pt idx="37">
                  <c:v>1.048913043478261</c:v>
                </c:pt>
                <c:pt idx="38">
                  <c:v>1.1521739130434783</c:v>
                </c:pt>
                <c:pt idx="39">
                  <c:v>1.1399999999999999</c:v>
                </c:pt>
                <c:pt idx="40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AFE-4120-8991-15AD839C69B2}"/>
            </c:ext>
          </c:extLst>
        </c:ser>
        <c:ser>
          <c:idx val="25"/>
          <c:order val="25"/>
          <c:tx>
            <c:strRef>
              <c:f>'All MPO Graph'!$A$29:$B$29</c:f>
              <c:strCache>
                <c:ptCount val="2"/>
                <c:pt idx="0">
                  <c:v>Dixie Hwy.</c:v>
                </c:pt>
                <c:pt idx="1">
                  <c:v>South of Broadway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glow rad="139700">
                <a:schemeClr val="accent2">
                  <a:lumMod val="60000"/>
                  <a:lumOff val="4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Graph'!$C$29:$AQ$29</c:f>
              <c:numCache>
                <c:formatCode>0.00</c:formatCode>
                <c:ptCount val="41"/>
                <c:pt idx="0">
                  <c:v>0.94</c:v>
                </c:pt>
                <c:pt idx="1">
                  <c:v>1</c:v>
                </c:pt>
                <c:pt idx="2">
                  <c:v>0.62</c:v>
                </c:pt>
                <c:pt idx="3">
                  <c:v>0.56000000000000005</c:v>
                </c:pt>
                <c:pt idx="4">
                  <c:v>0.57999999999999996</c:v>
                </c:pt>
                <c:pt idx="5">
                  <c:v>0.74</c:v>
                </c:pt>
                <c:pt idx="6">
                  <c:v>0.72</c:v>
                </c:pt>
                <c:pt idx="7">
                  <c:v>0.94</c:v>
                </c:pt>
                <c:pt idx="8">
                  <c:v>0.82</c:v>
                </c:pt>
                <c:pt idx="9">
                  <c:v>0.98</c:v>
                </c:pt>
                <c:pt idx="10">
                  <c:v>1.02</c:v>
                </c:pt>
                <c:pt idx="11">
                  <c:v>1.1000000000000001</c:v>
                </c:pt>
                <c:pt idx="12">
                  <c:v>1.04</c:v>
                </c:pt>
                <c:pt idx="13">
                  <c:v>1.02</c:v>
                </c:pt>
                <c:pt idx="14">
                  <c:v>0.86</c:v>
                </c:pt>
                <c:pt idx="15">
                  <c:v>0.96</c:v>
                </c:pt>
                <c:pt idx="16">
                  <c:v>0.88</c:v>
                </c:pt>
                <c:pt idx="17">
                  <c:v>0.82</c:v>
                </c:pt>
                <c:pt idx="18">
                  <c:v>0.76</c:v>
                </c:pt>
                <c:pt idx="19">
                  <c:v>0.72</c:v>
                </c:pt>
                <c:pt idx="20">
                  <c:v>0.64</c:v>
                </c:pt>
                <c:pt idx="21">
                  <c:v>0.72</c:v>
                </c:pt>
                <c:pt idx="22">
                  <c:v>0.78</c:v>
                </c:pt>
                <c:pt idx="23">
                  <c:v>0.62</c:v>
                </c:pt>
                <c:pt idx="24">
                  <c:v>0.7</c:v>
                </c:pt>
                <c:pt idx="25">
                  <c:v>0.88</c:v>
                </c:pt>
                <c:pt idx="26">
                  <c:v>0.94</c:v>
                </c:pt>
                <c:pt idx="27">
                  <c:v>0.84</c:v>
                </c:pt>
                <c:pt idx="28">
                  <c:v>0.86</c:v>
                </c:pt>
                <c:pt idx="29">
                  <c:v>0.86</c:v>
                </c:pt>
                <c:pt idx="30">
                  <c:v>0.94</c:v>
                </c:pt>
                <c:pt idx="31">
                  <c:v>0.96</c:v>
                </c:pt>
                <c:pt idx="32">
                  <c:v>0.96</c:v>
                </c:pt>
                <c:pt idx="33">
                  <c:v>0.86</c:v>
                </c:pt>
                <c:pt idx="34">
                  <c:v>0.92</c:v>
                </c:pt>
                <c:pt idx="35">
                  <c:v>0.84</c:v>
                </c:pt>
                <c:pt idx="36">
                  <c:v>0.96</c:v>
                </c:pt>
                <c:pt idx="37">
                  <c:v>0.86</c:v>
                </c:pt>
                <c:pt idx="38">
                  <c:v>0.96</c:v>
                </c:pt>
                <c:pt idx="39">
                  <c:v>1.02</c:v>
                </c:pt>
                <c:pt idx="40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FE-4120-8991-15AD839C69B2}"/>
            </c:ext>
          </c:extLst>
        </c:ser>
        <c:ser>
          <c:idx val="26"/>
          <c:order val="26"/>
          <c:tx>
            <c:strRef>
              <c:f>'All MPO Graph'!$A$30:$B$30</c:f>
              <c:strCache>
                <c:ptCount val="2"/>
                <c:pt idx="0">
                  <c:v>Bardstown Rd.</c:v>
                </c:pt>
                <c:pt idx="1">
                  <c:v>North of Buechel Bypass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  <a:lumOff val="40000"/>
                </a:schemeClr>
              </a:solidFill>
            </a:ln>
            <a:effectLst>
              <a:glow rad="139700">
                <a:schemeClr val="accent3">
                  <a:lumMod val="60000"/>
                  <a:lumOff val="4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Graph'!$C$30:$AQ$30</c:f>
              <c:numCache>
                <c:formatCode>0.00</c:formatCode>
                <c:ptCount val="41"/>
                <c:pt idx="0">
                  <c:v>0.97073170731707314</c:v>
                </c:pt>
                <c:pt idx="1">
                  <c:v>1</c:v>
                </c:pt>
                <c:pt idx="2">
                  <c:v>0.58536585365853655</c:v>
                </c:pt>
                <c:pt idx="3">
                  <c:v>0.52032520325203258</c:v>
                </c:pt>
                <c:pt idx="4">
                  <c:v>0.57073170731707312</c:v>
                </c:pt>
                <c:pt idx="5">
                  <c:v>0.65691056910569101</c:v>
                </c:pt>
                <c:pt idx="6">
                  <c:v>0.72682926829268291</c:v>
                </c:pt>
                <c:pt idx="7">
                  <c:v>0.84715447154471546</c:v>
                </c:pt>
                <c:pt idx="8">
                  <c:v>0.88617886178861793</c:v>
                </c:pt>
                <c:pt idx="9">
                  <c:v>0.9252032520325203</c:v>
                </c:pt>
                <c:pt idx="10">
                  <c:v>0.92195121951219516</c:v>
                </c:pt>
                <c:pt idx="11">
                  <c:v>0.93983739837398372</c:v>
                </c:pt>
                <c:pt idx="12">
                  <c:v>0.95447154471544715</c:v>
                </c:pt>
                <c:pt idx="13">
                  <c:v>0.91056910569105687</c:v>
                </c:pt>
                <c:pt idx="14">
                  <c:v>0.89268292682926831</c:v>
                </c:pt>
                <c:pt idx="15">
                  <c:v>0.90569105691056906</c:v>
                </c:pt>
                <c:pt idx="16">
                  <c:v>0.86991869918699183</c:v>
                </c:pt>
                <c:pt idx="17">
                  <c:v>0.81463414634146336</c:v>
                </c:pt>
                <c:pt idx="18">
                  <c:v>0.75772357723577233</c:v>
                </c:pt>
                <c:pt idx="19">
                  <c:v>0.74471544715447158</c:v>
                </c:pt>
                <c:pt idx="20">
                  <c:v>0.78536585365853662</c:v>
                </c:pt>
                <c:pt idx="21">
                  <c:v>0.77235772357723576</c:v>
                </c:pt>
                <c:pt idx="22">
                  <c:v>0.73983739837398377</c:v>
                </c:pt>
                <c:pt idx="23">
                  <c:v>0.66504065040650406</c:v>
                </c:pt>
                <c:pt idx="24">
                  <c:v>0.75121951219512195</c:v>
                </c:pt>
                <c:pt idx="25">
                  <c:v>0.67804878048780493</c:v>
                </c:pt>
                <c:pt idx="26">
                  <c:v>0.77723577235772356</c:v>
                </c:pt>
                <c:pt idx="27">
                  <c:v>0.74634146341463414</c:v>
                </c:pt>
                <c:pt idx="28">
                  <c:v>0.77886178861788613</c:v>
                </c:pt>
                <c:pt idx="29">
                  <c:v>0.73495934959349596</c:v>
                </c:pt>
                <c:pt idx="30">
                  <c:v>0.75609756097560976</c:v>
                </c:pt>
                <c:pt idx="31">
                  <c:v>0.79024390243902443</c:v>
                </c:pt>
                <c:pt idx="32">
                  <c:v>0.78048780487804881</c:v>
                </c:pt>
                <c:pt idx="33">
                  <c:v>0.7056910569105691</c:v>
                </c:pt>
                <c:pt idx="34">
                  <c:v>0.78536585365853662</c:v>
                </c:pt>
                <c:pt idx="35">
                  <c:v>0.70243902439024386</c:v>
                </c:pt>
                <c:pt idx="36">
                  <c:v>0.82439024390243898</c:v>
                </c:pt>
                <c:pt idx="37">
                  <c:v>0.73983739837398377</c:v>
                </c:pt>
                <c:pt idx="38">
                  <c:v>0.81463414634146336</c:v>
                </c:pt>
                <c:pt idx="39">
                  <c:v>0.8</c:v>
                </c:pt>
                <c:pt idx="4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AFE-4120-8991-15AD839C69B2}"/>
            </c:ext>
          </c:extLst>
        </c:ser>
        <c:ser>
          <c:idx val="27"/>
          <c:order val="27"/>
          <c:tx>
            <c:strRef>
              <c:f>'All MPO Graph'!$A$31:$B$31</c:f>
              <c:strCache>
                <c:ptCount val="2"/>
                <c:pt idx="0">
                  <c:v>Newburg Rd.</c:v>
                </c:pt>
                <c:pt idx="1">
                  <c:v>NW of Shepherdsville Rd.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glow rad="139700">
                <a:schemeClr val="accent4">
                  <a:lumMod val="60000"/>
                  <a:lumOff val="4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Graph'!$C$31:$AQ$31</c:f>
              <c:numCache>
                <c:formatCode>0.00</c:formatCode>
                <c:ptCount val="41"/>
                <c:pt idx="0">
                  <c:v>0.93333333333333335</c:v>
                </c:pt>
                <c:pt idx="1">
                  <c:v>1</c:v>
                </c:pt>
                <c:pt idx="2">
                  <c:v>0.55111111111111111</c:v>
                </c:pt>
                <c:pt idx="3">
                  <c:v>0.52888888888888885</c:v>
                </c:pt>
                <c:pt idx="4">
                  <c:v>0.56000000000000005</c:v>
                </c:pt>
                <c:pt idx="5">
                  <c:v>0.65333333333333332</c:v>
                </c:pt>
                <c:pt idx="6">
                  <c:v>0.72444444444444445</c:v>
                </c:pt>
                <c:pt idx="7">
                  <c:v>0.81777777777777783</c:v>
                </c:pt>
                <c:pt idx="8">
                  <c:v>0.83555555555555561</c:v>
                </c:pt>
                <c:pt idx="9">
                  <c:v>0.91111111111111109</c:v>
                </c:pt>
                <c:pt idx="10">
                  <c:v>0.89333333333333331</c:v>
                </c:pt>
                <c:pt idx="11">
                  <c:v>0.96888888888888891</c:v>
                </c:pt>
                <c:pt idx="12">
                  <c:v>0.93333333333333335</c:v>
                </c:pt>
                <c:pt idx="13">
                  <c:v>0.89333333333333331</c:v>
                </c:pt>
                <c:pt idx="14">
                  <c:v>0.90666666666666662</c:v>
                </c:pt>
                <c:pt idx="15">
                  <c:v>0.89333333333333331</c:v>
                </c:pt>
                <c:pt idx="16">
                  <c:v>0.85777777777777775</c:v>
                </c:pt>
                <c:pt idx="17">
                  <c:v>0.77777777777777779</c:v>
                </c:pt>
                <c:pt idx="18">
                  <c:v>0.76</c:v>
                </c:pt>
                <c:pt idx="19">
                  <c:v>0.69777777777777783</c:v>
                </c:pt>
                <c:pt idx="20">
                  <c:v>0.7155555555555555</c:v>
                </c:pt>
                <c:pt idx="21">
                  <c:v>0.7466666666666667</c:v>
                </c:pt>
                <c:pt idx="22">
                  <c:v>0.74222222222222223</c:v>
                </c:pt>
                <c:pt idx="23">
                  <c:v>0.65333333333333332</c:v>
                </c:pt>
                <c:pt idx="24">
                  <c:v>0.70666666666666667</c:v>
                </c:pt>
                <c:pt idx="25">
                  <c:v>0.65333333333333332</c:v>
                </c:pt>
                <c:pt idx="26">
                  <c:v>0.7466666666666667</c:v>
                </c:pt>
                <c:pt idx="27">
                  <c:v>0.70222222222222219</c:v>
                </c:pt>
                <c:pt idx="28">
                  <c:v>0.73777777777777775</c:v>
                </c:pt>
                <c:pt idx="29">
                  <c:v>0.7155555555555555</c:v>
                </c:pt>
                <c:pt idx="30">
                  <c:v>0.72444444444444445</c:v>
                </c:pt>
                <c:pt idx="31">
                  <c:v>0.7466666666666667</c:v>
                </c:pt>
                <c:pt idx="32">
                  <c:v>0.75111111111111106</c:v>
                </c:pt>
                <c:pt idx="33">
                  <c:v>0.66222222222222227</c:v>
                </c:pt>
                <c:pt idx="34">
                  <c:v>0.76444444444444448</c:v>
                </c:pt>
                <c:pt idx="35">
                  <c:v>0.6711111111111111</c:v>
                </c:pt>
                <c:pt idx="36">
                  <c:v>0.7911111111111111</c:v>
                </c:pt>
                <c:pt idx="37">
                  <c:v>0.70222222222222219</c:v>
                </c:pt>
                <c:pt idx="38">
                  <c:v>0.77777777777777779</c:v>
                </c:pt>
                <c:pt idx="39">
                  <c:v>0.78</c:v>
                </c:pt>
                <c:pt idx="4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FE-4120-8991-15AD839C69B2}"/>
            </c:ext>
          </c:extLst>
        </c:ser>
        <c:ser>
          <c:idx val="28"/>
          <c:order val="28"/>
          <c:tx>
            <c:strRef>
              <c:f>'All MPO Graph'!$A$32:$B$32</c:f>
              <c:strCache>
                <c:ptCount val="2"/>
                <c:pt idx="0">
                  <c:v>Preston Hwy.</c:v>
                </c:pt>
                <c:pt idx="1">
                  <c:v>North of Fern Valley Rd.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  <a:lumOff val="40000"/>
                </a:schemeClr>
              </a:solidFill>
            </a:ln>
            <a:effectLst>
              <a:glow rad="139700">
                <a:schemeClr val="accent5">
                  <a:lumMod val="60000"/>
                  <a:lumOff val="4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Graph'!$C$32:$AQ$32</c:f>
              <c:numCache>
                <c:formatCode>0.00</c:formatCode>
                <c:ptCount val="41"/>
                <c:pt idx="0">
                  <c:v>0.96907216494845361</c:v>
                </c:pt>
                <c:pt idx="1">
                  <c:v>1</c:v>
                </c:pt>
                <c:pt idx="2">
                  <c:v>0.66323024054982815</c:v>
                </c:pt>
                <c:pt idx="3">
                  <c:v>0.57731958762886593</c:v>
                </c:pt>
                <c:pt idx="4">
                  <c:v>0.62542955326460481</c:v>
                </c:pt>
                <c:pt idx="5">
                  <c:v>0.73195876288659789</c:v>
                </c:pt>
                <c:pt idx="6">
                  <c:v>0.78006872852233677</c:v>
                </c:pt>
                <c:pt idx="7">
                  <c:v>0.91408934707903777</c:v>
                </c:pt>
                <c:pt idx="8">
                  <c:v>0.96219931271477666</c:v>
                </c:pt>
                <c:pt idx="9">
                  <c:v>1.0756013745704467</c:v>
                </c:pt>
                <c:pt idx="10">
                  <c:v>1.006872852233677</c:v>
                </c:pt>
                <c:pt idx="11">
                  <c:v>1.0309278350515463</c:v>
                </c:pt>
                <c:pt idx="12">
                  <c:v>1.0034364261168385</c:v>
                </c:pt>
                <c:pt idx="13">
                  <c:v>1.0206185567010309</c:v>
                </c:pt>
                <c:pt idx="14">
                  <c:v>0.9553264604810997</c:v>
                </c:pt>
                <c:pt idx="15">
                  <c:v>0.97250859106529208</c:v>
                </c:pt>
                <c:pt idx="16">
                  <c:v>0.91408934707903777</c:v>
                </c:pt>
                <c:pt idx="17">
                  <c:v>0.84192439862542956</c:v>
                </c:pt>
                <c:pt idx="18">
                  <c:v>0.80068728522336774</c:v>
                </c:pt>
                <c:pt idx="19">
                  <c:v>0.76975945017182135</c:v>
                </c:pt>
                <c:pt idx="20">
                  <c:v>0.83161512027491413</c:v>
                </c:pt>
                <c:pt idx="21">
                  <c:v>0.7903780068728522</c:v>
                </c:pt>
                <c:pt idx="22">
                  <c:v>0.76975945017182135</c:v>
                </c:pt>
                <c:pt idx="23">
                  <c:v>0.70446735395189009</c:v>
                </c:pt>
                <c:pt idx="24">
                  <c:v>0.73883161512027495</c:v>
                </c:pt>
                <c:pt idx="25">
                  <c:v>0.7766323024054983</c:v>
                </c:pt>
                <c:pt idx="26">
                  <c:v>0.88659793814432986</c:v>
                </c:pt>
                <c:pt idx="27">
                  <c:v>0.84536082474226804</c:v>
                </c:pt>
                <c:pt idx="28">
                  <c:v>0.85567010309278346</c:v>
                </c:pt>
                <c:pt idx="29">
                  <c:v>0.83161512027491413</c:v>
                </c:pt>
                <c:pt idx="30">
                  <c:v>0.88659793814432986</c:v>
                </c:pt>
                <c:pt idx="31">
                  <c:v>0.88659793814432986</c:v>
                </c:pt>
                <c:pt idx="32">
                  <c:v>0.91752577319587625</c:v>
                </c:pt>
                <c:pt idx="33">
                  <c:v>0.80756013745704469</c:v>
                </c:pt>
                <c:pt idx="34">
                  <c:v>0.89347079037800692</c:v>
                </c:pt>
                <c:pt idx="35">
                  <c:v>0.79381443298969068</c:v>
                </c:pt>
                <c:pt idx="36">
                  <c:v>0.89003436426116833</c:v>
                </c:pt>
                <c:pt idx="37">
                  <c:v>0.84536082474226804</c:v>
                </c:pt>
                <c:pt idx="38">
                  <c:v>0.92783505154639179</c:v>
                </c:pt>
                <c:pt idx="39">
                  <c:v>0.91</c:v>
                </c:pt>
                <c:pt idx="40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FE-4120-8991-15AD839C69B2}"/>
            </c:ext>
          </c:extLst>
        </c:ser>
        <c:ser>
          <c:idx val="29"/>
          <c:order val="29"/>
          <c:tx>
            <c:strRef>
              <c:f>'All MPO Graph'!$A$33:$B$33</c:f>
              <c:strCache>
                <c:ptCount val="2"/>
                <c:pt idx="0">
                  <c:v>Taylor Blvd.</c:v>
                </c:pt>
                <c:pt idx="1">
                  <c:v>North of I-264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  <a:lumOff val="40000"/>
                </a:schemeClr>
              </a:solidFill>
            </a:ln>
            <a:effectLst>
              <a:glow rad="139700">
                <a:schemeClr val="accent6">
                  <a:lumMod val="60000"/>
                  <a:lumOff val="4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Graph'!$C$33:$AQ$33</c:f>
              <c:numCache>
                <c:formatCode>0.00</c:formatCode>
                <c:ptCount val="41"/>
                <c:pt idx="0">
                  <c:v>0.97879858657243812</c:v>
                </c:pt>
                <c:pt idx="1">
                  <c:v>1</c:v>
                </c:pt>
                <c:pt idx="2">
                  <c:v>0.67137809187279152</c:v>
                </c:pt>
                <c:pt idx="3">
                  <c:v>0.60424028268551233</c:v>
                </c:pt>
                <c:pt idx="4">
                  <c:v>0.63604240282685509</c:v>
                </c:pt>
                <c:pt idx="5">
                  <c:v>0.75618374558303891</c:v>
                </c:pt>
                <c:pt idx="6">
                  <c:v>0.78798586572438167</c:v>
                </c:pt>
                <c:pt idx="7">
                  <c:v>0.93992932862190814</c:v>
                </c:pt>
                <c:pt idx="8">
                  <c:v>0.95759717314487636</c:v>
                </c:pt>
                <c:pt idx="9">
                  <c:v>1.0600706713780919</c:v>
                </c:pt>
                <c:pt idx="10">
                  <c:v>0.98586572438162545</c:v>
                </c:pt>
                <c:pt idx="11">
                  <c:v>1.0636042402826855</c:v>
                </c:pt>
                <c:pt idx="12">
                  <c:v>1</c:v>
                </c:pt>
                <c:pt idx="13">
                  <c:v>0.96819787985865724</c:v>
                </c:pt>
                <c:pt idx="14">
                  <c:v>0.9151943462897526</c:v>
                </c:pt>
                <c:pt idx="15">
                  <c:v>0.95759717314487636</c:v>
                </c:pt>
                <c:pt idx="16">
                  <c:v>0.88692579505300351</c:v>
                </c:pt>
                <c:pt idx="17">
                  <c:v>0.83745583038869253</c:v>
                </c:pt>
                <c:pt idx="18">
                  <c:v>0.78091872791519434</c:v>
                </c:pt>
                <c:pt idx="19">
                  <c:v>0.7385159010600707</c:v>
                </c:pt>
                <c:pt idx="20">
                  <c:v>0.82332155477031799</c:v>
                </c:pt>
                <c:pt idx="21">
                  <c:v>0.78091872791519434</c:v>
                </c:pt>
                <c:pt idx="22">
                  <c:v>0.79505300353356889</c:v>
                </c:pt>
                <c:pt idx="23">
                  <c:v>0.67844522968197885</c:v>
                </c:pt>
                <c:pt idx="24">
                  <c:v>0.79505300353356889</c:v>
                </c:pt>
                <c:pt idx="25">
                  <c:v>0.74558303886925792</c:v>
                </c:pt>
                <c:pt idx="26">
                  <c:v>0.87632508833922262</c:v>
                </c:pt>
                <c:pt idx="27">
                  <c:v>0.78091872791519434</c:v>
                </c:pt>
                <c:pt idx="28">
                  <c:v>0.85865724381625441</c:v>
                </c:pt>
                <c:pt idx="29">
                  <c:v>0.70318021201413428</c:v>
                </c:pt>
                <c:pt idx="30">
                  <c:v>0.78091872791519434</c:v>
                </c:pt>
                <c:pt idx="31">
                  <c:v>0.8127208480565371</c:v>
                </c:pt>
                <c:pt idx="32">
                  <c:v>0.84452296819787986</c:v>
                </c:pt>
                <c:pt idx="33">
                  <c:v>0.75265017667844525</c:v>
                </c:pt>
                <c:pt idx="34">
                  <c:v>0.82685512367491165</c:v>
                </c:pt>
                <c:pt idx="35">
                  <c:v>0.77031802120141346</c:v>
                </c:pt>
                <c:pt idx="36">
                  <c:v>0.94699646643109536</c:v>
                </c:pt>
                <c:pt idx="37">
                  <c:v>0.83392226148409898</c:v>
                </c:pt>
                <c:pt idx="38">
                  <c:v>0.85865724381625441</c:v>
                </c:pt>
                <c:pt idx="39">
                  <c:v>0.86</c:v>
                </c:pt>
                <c:pt idx="4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AFE-4120-8991-15AD839C69B2}"/>
            </c:ext>
          </c:extLst>
        </c:ser>
        <c:ser>
          <c:idx val="30"/>
          <c:order val="30"/>
          <c:tx>
            <c:strRef>
              <c:f>'All MPO Graph'!$A$34:$B$34</c:f>
              <c:strCache>
                <c:ptCount val="2"/>
                <c:pt idx="0">
                  <c:v>Southern Pkwy.</c:v>
                </c:pt>
                <c:pt idx="1">
                  <c:v>NE of New Cut Rd.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</a:ln>
            <a:effectLst>
              <a:glow rad="139700">
                <a:schemeClr val="accent1">
                  <a:lumMod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Graph'!$C$34:$AQ$34</c:f>
              <c:numCache>
                <c:formatCode>0.00</c:formatCode>
                <c:ptCount val="41"/>
                <c:pt idx="0">
                  <c:v>0.8928571428571429</c:v>
                </c:pt>
                <c:pt idx="1">
                  <c:v>1</c:v>
                </c:pt>
                <c:pt idx="2">
                  <c:v>0.5</c:v>
                </c:pt>
                <c:pt idx="3">
                  <c:v>0.4732142857142857</c:v>
                </c:pt>
                <c:pt idx="4">
                  <c:v>0.5089285714285714</c:v>
                </c:pt>
                <c:pt idx="5">
                  <c:v>0.6160714285714286</c:v>
                </c:pt>
                <c:pt idx="6">
                  <c:v>0.6875</c:v>
                </c:pt>
                <c:pt idx="7">
                  <c:v>0.7767857142857143</c:v>
                </c:pt>
                <c:pt idx="8">
                  <c:v>0.8035714285714286</c:v>
                </c:pt>
                <c:pt idx="9">
                  <c:v>0.875</c:v>
                </c:pt>
                <c:pt idx="10">
                  <c:v>0.8928571428571429</c:v>
                </c:pt>
                <c:pt idx="11">
                  <c:v>0.8660714285714286</c:v>
                </c:pt>
                <c:pt idx="12">
                  <c:v>0.9285714285714286</c:v>
                </c:pt>
                <c:pt idx="13">
                  <c:v>0.875</c:v>
                </c:pt>
                <c:pt idx="14">
                  <c:v>0.8660714285714286</c:v>
                </c:pt>
                <c:pt idx="15">
                  <c:v>0.8214285714285714</c:v>
                </c:pt>
                <c:pt idx="16">
                  <c:v>0.7857142857142857</c:v>
                </c:pt>
                <c:pt idx="17">
                  <c:v>0.7232142857142857</c:v>
                </c:pt>
                <c:pt idx="18">
                  <c:v>0.6517857142857143</c:v>
                </c:pt>
                <c:pt idx="19">
                  <c:v>0.6339285714285714</c:v>
                </c:pt>
                <c:pt idx="20">
                  <c:v>0.6875</c:v>
                </c:pt>
                <c:pt idx="21">
                  <c:v>0.6696428571428571</c:v>
                </c:pt>
                <c:pt idx="22">
                  <c:v>0.6696428571428571</c:v>
                </c:pt>
                <c:pt idx="23">
                  <c:v>0.5714285714285714</c:v>
                </c:pt>
                <c:pt idx="24">
                  <c:v>0.6517857142857143</c:v>
                </c:pt>
                <c:pt idx="25">
                  <c:v>0.8392857142857143</c:v>
                </c:pt>
                <c:pt idx="26">
                  <c:v>0.9732142857142857</c:v>
                </c:pt>
                <c:pt idx="27">
                  <c:v>0.9196428571428571</c:v>
                </c:pt>
                <c:pt idx="28">
                  <c:v>0.9285714285714286</c:v>
                </c:pt>
                <c:pt idx="29">
                  <c:v>0.8839285714285714</c:v>
                </c:pt>
                <c:pt idx="30">
                  <c:v>0.9285714285714286</c:v>
                </c:pt>
                <c:pt idx="31">
                  <c:v>0.9196428571428571</c:v>
                </c:pt>
                <c:pt idx="32">
                  <c:v>0.9642857142857143</c:v>
                </c:pt>
                <c:pt idx="33">
                  <c:v>0.8660714285714286</c:v>
                </c:pt>
                <c:pt idx="34">
                  <c:v>0.9642857142857143</c:v>
                </c:pt>
                <c:pt idx="35">
                  <c:v>0.8482142857142857</c:v>
                </c:pt>
                <c:pt idx="36">
                  <c:v>0.9642857142857143</c:v>
                </c:pt>
                <c:pt idx="37">
                  <c:v>0.9196428571428571</c:v>
                </c:pt>
                <c:pt idx="38">
                  <c:v>0.9732142857142857</c:v>
                </c:pt>
                <c:pt idx="39">
                  <c:v>0.97</c:v>
                </c:pt>
                <c:pt idx="40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AFE-4120-8991-15AD839C69B2}"/>
            </c:ext>
          </c:extLst>
        </c:ser>
        <c:ser>
          <c:idx val="31"/>
          <c:order val="31"/>
          <c:tx>
            <c:strRef>
              <c:f>'All MPO Graph'!$A$35:$B$35</c:f>
              <c:strCache>
                <c:ptCount val="2"/>
                <c:pt idx="0">
                  <c:v>I-71</c:v>
                </c:pt>
                <c:pt idx="1">
                  <c:v>Between I-265 and KY 329</c:v>
                </c:pt>
              </c:strCache>
            </c:strRef>
          </c:tx>
          <c:spPr>
            <a:ln w="22225" cap="rnd">
              <a:solidFill>
                <a:schemeClr val="accent2">
                  <a:lumMod val="50000"/>
                </a:schemeClr>
              </a:solidFill>
            </a:ln>
            <a:effectLst>
              <a:glow rad="139700">
                <a:schemeClr val="accent2">
                  <a:lumMod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Graph'!$C$35:$AQ$35</c:f>
              <c:numCache>
                <c:formatCode>0.00</c:formatCode>
                <c:ptCount val="41"/>
                <c:pt idx="0">
                  <c:v>1.0461997019374067</c:v>
                </c:pt>
                <c:pt idx="1">
                  <c:v>1</c:v>
                </c:pt>
                <c:pt idx="2">
                  <c:v>0.70044709388971682</c:v>
                </c:pt>
                <c:pt idx="3">
                  <c:v>0.65126676602086442</c:v>
                </c:pt>
                <c:pt idx="4">
                  <c:v>0.69597615499254839</c:v>
                </c:pt>
                <c:pt idx="5">
                  <c:v>0.7332339791356185</c:v>
                </c:pt>
                <c:pt idx="6">
                  <c:v>0.84798807749627425</c:v>
                </c:pt>
                <c:pt idx="7">
                  <c:v>0.89269746646795822</c:v>
                </c:pt>
                <c:pt idx="8">
                  <c:v>0.97019374068554398</c:v>
                </c:pt>
                <c:pt idx="9">
                  <c:v>0.96572280178837555</c:v>
                </c:pt>
                <c:pt idx="10">
                  <c:v>0.96125186289120712</c:v>
                </c:pt>
                <c:pt idx="11">
                  <c:v>0.95529061102831592</c:v>
                </c:pt>
                <c:pt idx="12">
                  <c:v>0.91356184798807749</c:v>
                </c:pt>
                <c:pt idx="13">
                  <c:v>0.91505216095380026</c:v>
                </c:pt>
                <c:pt idx="14">
                  <c:v>0.94783904619970194</c:v>
                </c:pt>
                <c:pt idx="15">
                  <c:v>0.9567809239940388</c:v>
                </c:pt>
                <c:pt idx="16">
                  <c:v>0.93442622950819676</c:v>
                </c:pt>
                <c:pt idx="17">
                  <c:v>0.98360655737704916</c:v>
                </c:pt>
                <c:pt idx="18">
                  <c:v>0.89716840536512665</c:v>
                </c:pt>
                <c:pt idx="19">
                  <c:v>0.91654247391952315</c:v>
                </c:pt>
                <c:pt idx="20">
                  <c:v>0.98211624441132639</c:v>
                </c:pt>
                <c:pt idx="21">
                  <c:v>0.85842026825633388</c:v>
                </c:pt>
                <c:pt idx="22">
                  <c:v>0.89269746646795822</c:v>
                </c:pt>
                <c:pt idx="23">
                  <c:v>0.76453055141579729</c:v>
                </c:pt>
                <c:pt idx="24">
                  <c:v>0.89269746646795822</c:v>
                </c:pt>
                <c:pt idx="25">
                  <c:v>0.81967213114754101</c:v>
                </c:pt>
                <c:pt idx="26">
                  <c:v>1.0864381520119224</c:v>
                </c:pt>
                <c:pt idx="27">
                  <c:v>0.85394932935916545</c:v>
                </c:pt>
                <c:pt idx="28">
                  <c:v>0.96423248882265278</c:v>
                </c:pt>
                <c:pt idx="29">
                  <c:v>0.89716840536512665</c:v>
                </c:pt>
                <c:pt idx="30">
                  <c:v>0.98658718330849482</c:v>
                </c:pt>
                <c:pt idx="31">
                  <c:v>1.0491803278688525</c:v>
                </c:pt>
                <c:pt idx="32">
                  <c:v>1.0566318926974665</c:v>
                </c:pt>
                <c:pt idx="33">
                  <c:v>0.93591654247391953</c:v>
                </c:pt>
                <c:pt idx="34">
                  <c:v>1.0476900149031296</c:v>
                </c:pt>
                <c:pt idx="35">
                  <c:v>0.90163934426229508</c:v>
                </c:pt>
                <c:pt idx="36">
                  <c:v>1.00149031296572</c:v>
                </c:pt>
                <c:pt idx="37">
                  <c:v>0.92250372578241435</c:v>
                </c:pt>
                <c:pt idx="38">
                  <c:v>1.0476900149031296</c:v>
                </c:pt>
                <c:pt idx="39">
                  <c:v>1.05</c:v>
                </c:pt>
                <c:pt idx="4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AFE-4120-8991-15AD839C69B2}"/>
            </c:ext>
          </c:extLst>
        </c:ser>
        <c:ser>
          <c:idx val="32"/>
          <c:order val="32"/>
          <c:tx>
            <c:strRef>
              <c:f>'All MPO Graph'!$A$36:$B$36</c:f>
              <c:strCache>
                <c:ptCount val="2"/>
                <c:pt idx="0">
                  <c:v>KY 146</c:v>
                </c:pt>
                <c:pt idx="1">
                  <c:v>East of KY 393 (East)</c:v>
                </c:pt>
              </c:strCache>
            </c:strRef>
          </c:tx>
          <c:spPr>
            <a:ln w="22225" cap="rnd">
              <a:solidFill>
                <a:schemeClr val="accent3">
                  <a:lumMod val="50000"/>
                </a:schemeClr>
              </a:solidFill>
            </a:ln>
            <a:effectLst>
              <a:glow rad="139700">
                <a:schemeClr val="accent3">
                  <a:lumMod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Graph'!$C$36:$AQ$36</c:f>
              <c:numCache>
                <c:formatCode>0.00</c:formatCode>
                <c:ptCount val="41"/>
                <c:pt idx="0">
                  <c:v>1.019047619047619</c:v>
                </c:pt>
                <c:pt idx="1">
                  <c:v>1</c:v>
                </c:pt>
                <c:pt idx="2">
                  <c:v>0.52380952380952384</c:v>
                </c:pt>
                <c:pt idx="3">
                  <c:v>0.52380952380952384</c:v>
                </c:pt>
                <c:pt idx="4">
                  <c:v>0.580952380952381</c:v>
                </c:pt>
                <c:pt idx="5">
                  <c:v>0.62857142857142856</c:v>
                </c:pt>
                <c:pt idx="6">
                  <c:v>0.75238095238095237</c:v>
                </c:pt>
                <c:pt idx="7">
                  <c:v>0.80952380952380953</c:v>
                </c:pt>
                <c:pt idx="8">
                  <c:v>0.8571428571428571</c:v>
                </c:pt>
                <c:pt idx="9">
                  <c:v>0.87619047619047619</c:v>
                </c:pt>
                <c:pt idx="10">
                  <c:v>0.91428571428571426</c:v>
                </c:pt>
                <c:pt idx="11">
                  <c:v>0.92380952380952386</c:v>
                </c:pt>
                <c:pt idx="12">
                  <c:v>0.88571428571428568</c:v>
                </c:pt>
                <c:pt idx="13">
                  <c:v>0.89523809523809528</c:v>
                </c:pt>
                <c:pt idx="14">
                  <c:v>0.91428571428571426</c:v>
                </c:pt>
                <c:pt idx="15">
                  <c:v>0.92380952380952386</c:v>
                </c:pt>
                <c:pt idx="16">
                  <c:v>0.88571428571428568</c:v>
                </c:pt>
                <c:pt idx="17">
                  <c:v>0.87619047619047619</c:v>
                </c:pt>
                <c:pt idx="18">
                  <c:v>0.73333333333333328</c:v>
                </c:pt>
                <c:pt idx="19">
                  <c:v>0.73333333333333328</c:v>
                </c:pt>
                <c:pt idx="20">
                  <c:v>0.81904761904761902</c:v>
                </c:pt>
                <c:pt idx="21">
                  <c:v>0.76190476190476186</c:v>
                </c:pt>
                <c:pt idx="22">
                  <c:v>0.8571428571428571</c:v>
                </c:pt>
                <c:pt idx="23">
                  <c:v>0.73333333333333328</c:v>
                </c:pt>
                <c:pt idx="24">
                  <c:v>0.81904761904761902</c:v>
                </c:pt>
                <c:pt idx="25">
                  <c:v>0.87619047619047619</c:v>
                </c:pt>
                <c:pt idx="26">
                  <c:v>1.019047619047619</c:v>
                </c:pt>
                <c:pt idx="27">
                  <c:v>0.89523809523809528</c:v>
                </c:pt>
                <c:pt idx="28">
                  <c:v>1.0666666666666667</c:v>
                </c:pt>
                <c:pt idx="29">
                  <c:v>0.93333333333333335</c:v>
                </c:pt>
                <c:pt idx="30">
                  <c:v>0.99047619047619051</c:v>
                </c:pt>
                <c:pt idx="31">
                  <c:v>1.019047619047619</c:v>
                </c:pt>
                <c:pt idx="32">
                  <c:v>0.91428571428571426</c:v>
                </c:pt>
                <c:pt idx="33">
                  <c:v>0.82857142857142863</c:v>
                </c:pt>
                <c:pt idx="34">
                  <c:v>1.0761904761904761</c:v>
                </c:pt>
                <c:pt idx="35">
                  <c:v>0.8571428571428571</c:v>
                </c:pt>
                <c:pt idx="36">
                  <c:v>1.0095238095238095</c:v>
                </c:pt>
                <c:pt idx="37">
                  <c:v>0.91428571428571426</c:v>
                </c:pt>
                <c:pt idx="38">
                  <c:v>1.019047619047619</c:v>
                </c:pt>
                <c:pt idx="39">
                  <c:v>1.1100000000000001</c:v>
                </c:pt>
                <c:pt idx="40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AFE-4120-8991-15AD839C69B2}"/>
            </c:ext>
          </c:extLst>
        </c:ser>
        <c:ser>
          <c:idx val="33"/>
          <c:order val="33"/>
          <c:tx>
            <c:strRef>
              <c:f>'All MPO Graph'!$A$37:$B$37</c:f>
              <c:strCache>
                <c:ptCount val="2"/>
                <c:pt idx="0">
                  <c:v>KY 53</c:v>
                </c:pt>
                <c:pt idx="1">
                  <c:v>North of Parker Dr.</c:v>
                </c:pt>
              </c:strCache>
            </c:strRef>
          </c:tx>
          <c:spPr>
            <a:ln w="22225" cap="rnd">
              <a:solidFill>
                <a:schemeClr val="accent4">
                  <a:lumMod val="50000"/>
                </a:schemeClr>
              </a:solidFill>
            </a:ln>
            <a:effectLst>
              <a:glow rad="139700">
                <a:schemeClr val="accent4">
                  <a:lumMod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Graph'!$C$37:$AQ$37</c:f>
              <c:numCache>
                <c:formatCode>0.00</c:formatCode>
                <c:ptCount val="41"/>
                <c:pt idx="0">
                  <c:v>0.93678160919540232</c:v>
                </c:pt>
                <c:pt idx="1">
                  <c:v>1</c:v>
                </c:pt>
                <c:pt idx="2">
                  <c:v>0.67816091954022983</c:v>
                </c:pt>
                <c:pt idx="3">
                  <c:v>0.5977011494252874</c:v>
                </c:pt>
                <c:pt idx="4">
                  <c:v>0.64367816091954022</c:v>
                </c:pt>
                <c:pt idx="5">
                  <c:v>0.70114942528735635</c:v>
                </c:pt>
                <c:pt idx="6">
                  <c:v>0.77586206896551724</c:v>
                </c:pt>
                <c:pt idx="7">
                  <c:v>0.87356321839080464</c:v>
                </c:pt>
                <c:pt idx="8">
                  <c:v>0.89655172413793105</c:v>
                </c:pt>
                <c:pt idx="9">
                  <c:v>0.93678160919540232</c:v>
                </c:pt>
                <c:pt idx="10">
                  <c:v>0.93103448275862066</c:v>
                </c:pt>
                <c:pt idx="11">
                  <c:v>0.95977011494252873</c:v>
                </c:pt>
                <c:pt idx="12">
                  <c:v>0.94827586206896552</c:v>
                </c:pt>
                <c:pt idx="13">
                  <c:v>0.92528735632183912</c:v>
                </c:pt>
                <c:pt idx="14">
                  <c:v>0.93678160919540232</c:v>
                </c:pt>
                <c:pt idx="15">
                  <c:v>0.94252873563218387</c:v>
                </c:pt>
                <c:pt idx="16">
                  <c:v>0.89655172413793105</c:v>
                </c:pt>
                <c:pt idx="17">
                  <c:v>0.87931034482758619</c:v>
                </c:pt>
                <c:pt idx="18">
                  <c:v>0.84482758620689657</c:v>
                </c:pt>
                <c:pt idx="19">
                  <c:v>0.79885057471264365</c:v>
                </c:pt>
                <c:pt idx="20">
                  <c:v>0.89655172413793105</c:v>
                </c:pt>
                <c:pt idx="21">
                  <c:v>0.82183908045977017</c:v>
                </c:pt>
                <c:pt idx="22">
                  <c:v>0.7931034482758621</c:v>
                </c:pt>
                <c:pt idx="23">
                  <c:v>0.7068965517241379</c:v>
                </c:pt>
                <c:pt idx="24">
                  <c:v>0.7816091954022989</c:v>
                </c:pt>
                <c:pt idx="25">
                  <c:v>0.83333333333333337</c:v>
                </c:pt>
                <c:pt idx="26">
                  <c:v>1.0517241379310345</c:v>
                </c:pt>
                <c:pt idx="27">
                  <c:v>0.89080459770114939</c:v>
                </c:pt>
                <c:pt idx="28">
                  <c:v>0.94252873563218387</c:v>
                </c:pt>
                <c:pt idx="29">
                  <c:v>0.87356321839080464</c:v>
                </c:pt>
                <c:pt idx="30">
                  <c:v>0.97701149425287359</c:v>
                </c:pt>
                <c:pt idx="31">
                  <c:v>0.99425287356321834</c:v>
                </c:pt>
                <c:pt idx="32">
                  <c:v>1.0057471264367817</c:v>
                </c:pt>
                <c:pt idx="33">
                  <c:v>0.86781609195402298</c:v>
                </c:pt>
                <c:pt idx="34">
                  <c:v>1.0229885057471264</c:v>
                </c:pt>
                <c:pt idx="35">
                  <c:v>0.87356321839080464</c:v>
                </c:pt>
                <c:pt idx="36">
                  <c:v>0.94252873563218387</c:v>
                </c:pt>
                <c:pt idx="37">
                  <c:v>0.89655172413793105</c:v>
                </c:pt>
                <c:pt idx="38">
                  <c:v>0.97126436781609193</c:v>
                </c:pt>
                <c:pt idx="39">
                  <c:v>1</c:v>
                </c:pt>
                <c:pt idx="40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AFE-4120-8991-15AD839C69B2}"/>
            </c:ext>
          </c:extLst>
        </c:ser>
        <c:ser>
          <c:idx val="34"/>
          <c:order val="34"/>
          <c:tx>
            <c:strRef>
              <c:f>'All MPO Graph'!$A$38:$B$38</c:f>
              <c:strCache>
                <c:ptCount val="2"/>
                <c:pt idx="0">
                  <c:v>KY 146</c:v>
                </c:pt>
                <c:pt idx="1">
                  <c:v>At Oldham/Jefferson line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</a:ln>
            <a:effectLst>
              <a:glow rad="139700">
                <a:schemeClr val="accent5">
                  <a:lumMod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Graph'!$C$38:$AQ$38</c:f>
              <c:numCache>
                <c:formatCode>0.00</c:formatCode>
                <c:ptCount val="41"/>
                <c:pt idx="0">
                  <c:v>1.0071942446043165</c:v>
                </c:pt>
                <c:pt idx="1">
                  <c:v>1</c:v>
                </c:pt>
                <c:pt idx="2">
                  <c:v>0.6690647482014388</c:v>
                </c:pt>
                <c:pt idx="3">
                  <c:v>0.56834532374100721</c:v>
                </c:pt>
                <c:pt idx="4">
                  <c:v>0.64028776978417268</c:v>
                </c:pt>
                <c:pt idx="5">
                  <c:v>0.70503597122302153</c:v>
                </c:pt>
                <c:pt idx="6">
                  <c:v>0.82014388489208634</c:v>
                </c:pt>
                <c:pt idx="7">
                  <c:v>0.8848920863309353</c:v>
                </c:pt>
                <c:pt idx="8">
                  <c:v>0.90647482014388492</c:v>
                </c:pt>
                <c:pt idx="9">
                  <c:v>0.94964028776978415</c:v>
                </c:pt>
                <c:pt idx="10">
                  <c:v>0.94964028776978415</c:v>
                </c:pt>
                <c:pt idx="11">
                  <c:v>0.94964028776978415</c:v>
                </c:pt>
                <c:pt idx="12">
                  <c:v>0.97122302158273377</c:v>
                </c:pt>
                <c:pt idx="13">
                  <c:v>0.95683453237410077</c:v>
                </c:pt>
                <c:pt idx="14">
                  <c:v>0.97841726618705038</c:v>
                </c:pt>
                <c:pt idx="15">
                  <c:v>0.95683453237410077</c:v>
                </c:pt>
                <c:pt idx="16">
                  <c:v>0.92086330935251803</c:v>
                </c:pt>
                <c:pt idx="17">
                  <c:v>0.87050359712230219</c:v>
                </c:pt>
                <c:pt idx="18">
                  <c:v>0.81294964028776984</c:v>
                </c:pt>
                <c:pt idx="19">
                  <c:v>0.82733812949640284</c:v>
                </c:pt>
                <c:pt idx="20">
                  <c:v>0.91366906474820142</c:v>
                </c:pt>
                <c:pt idx="21">
                  <c:v>0.86330935251798557</c:v>
                </c:pt>
                <c:pt idx="22">
                  <c:v>0.81294964028776984</c:v>
                </c:pt>
                <c:pt idx="23">
                  <c:v>0.71223021582733814</c:v>
                </c:pt>
                <c:pt idx="24">
                  <c:v>0.83453237410071945</c:v>
                </c:pt>
                <c:pt idx="25">
                  <c:v>0.8920863309352518</c:v>
                </c:pt>
                <c:pt idx="26">
                  <c:v>1.0287769784172662</c:v>
                </c:pt>
                <c:pt idx="27">
                  <c:v>0.94244604316546765</c:v>
                </c:pt>
                <c:pt idx="28">
                  <c:v>1.0215827338129497</c:v>
                </c:pt>
                <c:pt idx="29">
                  <c:v>0.94244604316546765</c:v>
                </c:pt>
                <c:pt idx="30">
                  <c:v>1</c:v>
                </c:pt>
                <c:pt idx="31">
                  <c:v>1.0359712230215827</c:v>
                </c:pt>
                <c:pt idx="32">
                  <c:v>1.0719424460431655</c:v>
                </c:pt>
                <c:pt idx="33">
                  <c:v>0.92805755395683454</c:v>
                </c:pt>
                <c:pt idx="34">
                  <c:v>1.064748201438849</c:v>
                </c:pt>
                <c:pt idx="35">
                  <c:v>0.87769784172661869</c:v>
                </c:pt>
                <c:pt idx="36">
                  <c:v>0.94244604316546765</c:v>
                </c:pt>
                <c:pt idx="37">
                  <c:v>0.92805755395683454</c:v>
                </c:pt>
                <c:pt idx="38">
                  <c:v>0.9928057553956835</c:v>
                </c:pt>
                <c:pt idx="39">
                  <c:v>1.01</c:v>
                </c:pt>
                <c:pt idx="40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AFE-4120-8991-15AD839C69B2}"/>
            </c:ext>
          </c:extLst>
        </c:ser>
        <c:ser>
          <c:idx val="35"/>
          <c:order val="35"/>
          <c:tx>
            <c:strRef>
              <c:f>'All MPO Graph'!$A$39:$B$39</c:f>
              <c:strCache>
                <c:ptCount val="2"/>
                <c:pt idx="0">
                  <c:v>US 42</c:v>
                </c:pt>
                <c:pt idx="1">
                  <c:v>At Oldham/Jefferson line</c:v>
                </c:pt>
              </c:strCache>
            </c:strRef>
          </c:tx>
          <c:spPr>
            <a:ln w="22225" cap="rnd">
              <a:solidFill>
                <a:schemeClr val="accent6">
                  <a:lumMod val="50000"/>
                </a:schemeClr>
              </a:solidFill>
            </a:ln>
            <a:effectLst>
              <a:glow rad="139700">
                <a:schemeClr val="accent6">
                  <a:lumMod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Graph'!$C$39:$AQ$39</c:f>
              <c:numCache>
                <c:formatCode>0.00</c:formatCode>
                <c:ptCount val="41"/>
                <c:pt idx="0">
                  <c:v>1.037037037037037</c:v>
                </c:pt>
                <c:pt idx="1">
                  <c:v>1</c:v>
                </c:pt>
                <c:pt idx="2">
                  <c:v>0.66049382716049387</c:v>
                </c:pt>
                <c:pt idx="3">
                  <c:v>0.5864197530864198</c:v>
                </c:pt>
                <c:pt idx="4">
                  <c:v>0.61728395061728392</c:v>
                </c:pt>
                <c:pt idx="5">
                  <c:v>0.66666666666666663</c:v>
                </c:pt>
                <c:pt idx="6">
                  <c:v>0.79629629629629628</c:v>
                </c:pt>
                <c:pt idx="7">
                  <c:v>0.83950617283950613</c:v>
                </c:pt>
                <c:pt idx="8">
                  <c:v>0.86419753086419748</c:v>
                </c:pt>
                <c:pt idx="9">
                  <c:v>0.88888888888888884</c:v>
                </c:pt>
                <c:pt idx="10">
                  <c:v>0.87037037037037035</c:v>
                </c:pt>
                <c:pt idx="11">
                  <c:v>0.83950617283950613</c:v>
                </c:pt>
                <c:pt idx="12">
                  <c:v>0.82098765432098764</c:v>
                </c:pt>
                <c:pt idx="13">
                  <c:v>0.8271604938271605</c:v>
                </c:pt>
                <c:pt idx="14">
                  <c:v>0.88888888888888884</c:v>
                </c:pt>
                <c:pt idx="15">
                  <c:v>0.90123456790123457</c:v>
                </c:pt>
                <c:pt idx="16">
                  <c:v>0.87037037037037035</c:v>
                </c:pt>
                <c:pt idx="17">
                  <c:v>0.89506172839506171</c:v>
                </c:pt>
                <c:pt idx="18">
                  <c:v>0.85185185185185186</c:v>
                </c:pt>
                <c:pt idx="19">
                  <c:v>0.85802469135802473</c:v>
                </c:pt>
                <c:pt idx="20">
                  <c:v>0.91975308641975306</c:v>
                </c:pt>
                <c:pt idx="21">
                  <c:v>0.85185185185185186</c:v>
                </c:pt>
                <c:pt idx="22">
                  <c:v>0.81481481481481477</c:v>
                </c:pt>
                <c:pt idx="23">
                  <c:v>0.74691358024691357</c:v>
                </c:pt>
                <c:pt idx="24">
                  <c:v>0.85185185185185186</c:v>
                </c:pt>
                <c:pt idx="25">
                  <c:v>1.1049382716049383</c:v>
                </c:pt>
                <c:pt idx="26">
                  <c:v>1.3271604938271604</c:v>
                </c:pt>
                <c:pt idx="27">
                  <c:v>1.154320987654321</c:v>
                </c:pt>
                <c:pt idx="28">
                  <c:v>1.3333333333333333</c:v>
                </c:pt>
                <c:pt idx="29">
                  <c:v>1.1419753086419753</c:v>
                </c:pt>
                <c:pt idx="30">
                  <c:v>1.2654320987654322</c:v>
                </c:pt>
                <c:pt idx="31">
                  <c:v>1.3395061728395061</c:v>
                </c:pt>
                <c:pt idx="32">
                  <c:v>1.3024691358024691</c:v>
                </c:pt>
                <c:pt idx="33">
                  <c:v>1.154320987654321</c:v>
                </c:pt>
                <c:pt idx="34">
                  <c:v>1.3580246913580247</c:v>
                </c:pt>
                <c:pt idx="35">
                  <c:v>1.117283950617284</c:v>
                </c:pt>
                <c:pt idx="36">
                  <c:v>1.2098765432098766</c:v>
                </c:pt>
                <c:pt idx="37">
                  <c:v>1.1234567901234569</c:v>
                </c:pt>
                <c:pt idx="38">
                  <c:v>1.2407407407407407</c:v>
                </c:pt>
                <c:pt idx="39">
                  <c:v>1.3</c:v>
                </c:pt>
                <c:pt idx="40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AFE-4120-8991-15AD839C69B2}"/>
            </c:ext>
          </c:extLst>
        </c:ser>
        <c:ser>
          <c:idx val="36"/>
          <c:order val="36"/>
          <c:tx>
            <c:strRef>
              <c:f>'All MPO Graph'!$A$40:$B$40</c:f>
              <c:strCache>
                <c:ptCount val="2"/>
                <c:pt idx="0">
                  <c:v>I-71</c:v>
                </c:pt>
                <c:pt idx="1">
                  <c:v>Between KY 393 and KY 53</c:v>
                </c:pt>
              </c:strCache>
            </c:strRef>
          </c:tx>
          <c:spPr>
            <a:ln w="22225" cap="rnd">
              <a:solidFill>
                <a:schemeClr val="accent1">
                  <a:lumMod val="70000"/>
                  <a:lumOff val="30000"/>
                </a:schemeClr>
              </a:solidFill>
            </a:ln>
            <a:effectLst>
              <a:glow rad="139700">
                <a:schemeClr val="accent1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Graph'!$C$40:$AQ$40</c:f>
              <c:numCache>
                <c:formatCode>0.00</c:formatCode>
                <c:ptCount val="41"/>
                <c:pt idx="0">
                  <c:v>1.0255941499085923</c:v>
                </c:pt>
                <c:pt idx="1">
                  <c:v>1</c:v>
                </c:pt>
                <c:pt idx="2">
                  <c:v>0.71663619744058504</c:v>
                </c:pt>
                <c:pt idx="3">
                  <c:v>0.66361974405850088</c:v>
                </c:pt>
                <c:pt idx="4">
                  <c:v>0.70566727605118829</c:v>
                </c:pt>
                <c:pt idx="5">
                  <c:v>0.74771480804387569</c:v>
                </c:pt>
                <c:pt idx="6">
                  <c:v>0.87934186471663622</c:v>
                </c:pt>
                <c:pt idx="7">
                  <c:v>0.8957952468007313</c:v>
                </c:pt>
                <c:pt idx="8">
                  <c:v>0.9780621572212066</c:v>
                </c:pt>
                <c:pt idx="9">
                  <c:v>0.98354661791590492</c:v>
                </c:pt>
                <c:pt idx="10">
                  <c:v>0.98720292504570384</c:v>
                </c:pt>
                <c:pt idx="11">
                  <c:v>0.9780621572212066</c:v>
                </c:pt>
                <c:pt idx="12">
                  <c:v>0.93418647166361979</c:v>
                </c:pt>
                <c:pt idx="13">
                  <c:v>0.93967093235831811</c:v>
                </c:pt>
                <c:pt idx="14">
                  <c:v>0.97257769652650827</c:v>
                </c:pt>
                <c:pt idx="15">
                  <c:v>0.98537477148080443</c:v>
                </c:pt>
                <c:pt idx="16">
                  <c:v>0.95978062157221211</c:v>
                </c:pt>
                <c:pt idx="17">
                  <c:v>0.96160877513711152</c:v>
                </c:pt>
                <c:pt idx="18">
                  <c:v>0.89762340036563071</c:v>
                </c:pt>
                <c:pt idx="19">
                  <c:v>0.91407678244972579</c:v>
                </c:pt>
                <c:pt idx="20">
                  <c:v>0.9981718464351006</c:v>
                </c:pt>
                <c:pt idx="21">
                  <c:v>0.85740402193784282</c:v>
                </c:pt>
                <c:pt idx="22">
                  <c:v>0.89213893967093238</c:v>
                </c:pt>
                <c:pt idx="23">
                  <c:v>0.77330895795246801</c:v>
                </c:pt>
                <c:pt idx="24">
                  <c:v>0.89031078610603287</c:v>
                </c:pt>
                <c:pt idx="25">
                  <c:v>0.80073126142595974</c:v>
                </c:pt>
                <c:pt idx="26">
                  <c:v>1.0859232175502742</c:v>
                </c:pt>
                <c:pt idx="27">
                  <c:v>0.84460694698354666</c:v>
                </c:pt>
                <c:pt idx="28">
                  <c:v>0.94698354661791595</c:v>
                </c:pt>
                <c:pt idx="29">
                  <c:v>0.87020109689213898</c:v>
                </c:pt>
                <c:pt idx="30">
                  <c:v>0.98354661791590492</c:v>
                </c:pt>
                <c:pt idx="31">
                  <c:v>1.036563071297989</c:v>
                </c:pt>
                <c:pt idx="32">
                  <c:v>1.0585009140767825</c:v>
                </c:pt>
                <c:pt idx="33">
                  <c:v>0.93053016453382087</c:v>
                </c:pt>
                <c:pt idx="34">
                  <c:v>1.0201096892138939</c:v>
                </c:pt>
                <c:pt idx="35">
                  <c:v>0.86837294332723947</c:v>
                </c:pt>
                <c:pt idx="36">
                  <c:v>0.97074954296160876</c:v>
                </c:pt>
                <c:pt idx="37">
                  <c:v>0.90127970749542963</c:v>
                </c:pt>
                <c:pt idx="38">
                  <c:v>1.0329067641681902</c:v>
                </c:pt>
                <c:pt idx="39">
                  <c:v>1.06</c:v>
                </c:pt>
                <c:pt idx="4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AFE-4120-8991-15AD839C69B2}"/>
            </c:ext>
          </c:extLst>
        </c:ser>
        <c:ser>
          <c:idx val="37"/>
          <c:order val="37"/>
          <c:tx>
            <c:strRef>
              <c:f>'All MPO Graph'!$A$41:$B$41</c:f>
              <c:strCache>
                <c:ptCount val="2"/>
                <c:pt idx="0">
                  <c:v>KY 61</c:v>
                </c:pt>
                <c:pt idx="1">
                  <c:v>North of KY 44</c:v>
                </c:pt>
              </c:strCache>
            </c:strRef>
          </c:tx>
          <c:spPr>
            <a:ln w="22225" cap="rnd">
              <a:solidFill>
                <a:schemeClr val="accent2">
                  <a:lumMod val="70000"/>
                  <a:lumOff val="30000"/>
                </a:schemeClr>
              </a:solidFill>
            </a:ln>
            <a:effectLst>
              <a:glow rad="139700">
                <a:schemeClr val="accent2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Graph'!$C$41:$AQ$41</c:f>
              <c:numCache>
                <c:formatCode>0.00</c:formatCode>
                <c:ptCount val="41"/>
                <c:pt idx="0">
                  <c:v>0.94117647058823528</c:v>
                </c:pt>
                <c:pt idx="1">
                  <c:v>1</c:v>
                </c:pt>
                <c:pt idx="2">
                  <c:v>0.69117647058823528</c:v>
                </c:pt>
                <c:pt idx="3">
                  <c:v>0.58088235294117652</c:v>
                </c:pt>
                <c:pt idx="4">
                  <c:v>0.66176470588235292</c:v>
                </c:pt>
                <c:pt idx="5">
                  <c:v>0.71323529411764708</c:v>
                </c:pt>
                <c:pt idx="6">
                  <c:v>0.75735294117647056</c:v>
                </c:pt>
                <c:pt idx="7">
                  <c:v>0.86029411764705888</c:v>
                </c:pt>
                <c:pt idx="8">
                  <c:v>0.8529411764705882</c:v>
                </c:pt>
                <c:pt idx="9">
                  <c:v>0.94117647058823528</c:v>
                </c:pt>
                <c:pt idx="10">
                  <c:v>0.8970588235294118</c:v>
                </c:pt>
                <c:pt idx="11">
                  <c:v>1.0073529411764706</c:v>
                </c:pt>
                <c:pt idx="12">
                  <c:v>0.94852941176470584</c:v>
                </c:pt>
                <c:pt idx="13">
                  <c:v>0.91176470588235292</c:v>
                </c:pt>
                <c:pt idx="14">
                  <c:v>0.8970588235294118</c:v>
                </c:pt>
                <c:pt idx="15">
                  <c:v>0.8970588235294118</c:v>
                </c:pt>
                <c:pt idx="16">
                  <c:v>0.88235294117647056</c:v>
                </c:pt>
                <c:pt idx="17">
                  <c:v>0.83823529411764708</c:v>
                </c:pt>
                <c:pt idx="18">
                  <c:v>0.7720588235294118</c:v>
                </c:pt>
                <c:pt idx="19">
                  <c:v>0.7720588235294118</c:v>
                </c:pt>
                <c:pt idx="20">
                  <c:v>0.81617647058823528</c:v>
                </c:pt>
                <c:pt idx="21">
                  <c:v>0.76470588235294112</c:v>
                </c:pt>
                <c:pt idx="22">
                  <c:v>0.74264705882352944</c:v>
                </c:pt>
                <c:pt idx="23">
                  <c:v>0.71323529411764708</c:v>
                </c:pt>
                <c:pt idx="24">
                  <c:v>0.75735294117647056</c:v>
                </c:pt>
                <c:pt idx="25">
                  <c:v>0.74264705882352944</c:v>
                </c:pt>
                <c:pt idx="26">
                  <c:v>0.91911764705882348</c:v>
                </c:pt>
                <c:pt idx="27">
                  <c:v>0.7720588235294118</c:v>
                </c:pt>
                <c:pt idx="28">
                  <c:v>0.86029411764705888</c:v>
                </c:pt>
                <c:pt idx="29">
                  <c:v>0.7720588235294118</c:v>
                </c:pt>
                <c:pt idx="30">
                  <c:v>0.8970588235294118</c:v>
                </c:pt>
                <c:pt idx="31">
                  <c:v>0.90441176470588236</c:v>
                </c:pt>
                <c:pt idx="32">
                  <c:v>0.86029411764705888</c:v>
                </c:pt>
                <c:pt idx="33">
                  <c:v>0.74264705882352944</c:v>
                </c:pt>
                <c:pt idx="34">
                  <c:v>0.8529411764705882</c:v>
                </c:pt>
                <c:pt idx="35">
                  <c:v>0.75</c:v>
                </c:pt>
                <c:pt idx="36">
                  <c:v>0.875</c:v>
                </c:pt>
                <c:pt idx="37">
                  <c:v>0.77941176470588203</c:v>
                </c:pt>
                <c:pt idx="38">
                  <c:v>0.90441176470588236</c:v>
                </c:pt>
                <c:pt idx="39">
                  <c:v>0.86</c:v>
                </c:pt>
                <c:pt idx="40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AFE-4120-8991-15AD839C69B2}"/>
            </c:ext>
          </c:extLst>
        </c:ser>
        <c:ser>
          <c:idx val="38"/>
          <c:order val="38"/>
          <c:tx>
            <c:strRef>
              <c:f>'All MPO Graph'!$A$42:$B$42</c:f>
              <c:strCache>
                <c:ptCount val="2"/>
                <c:pt idx="0">
                  <c:v>I-65</c:v>
                </c:pt>
                <c:pt idx="1">
                  <c:v>Salt River Bridge</c:v>
                </c:pt>
              </c:strCache>
            </c:strRef>
          </c:tx>
          <c:spPr>
            <a:ln w="22225" cap="rnd">
              <a:solidFill>
                <a:schemeClr val="accent3">
                  <a:lumMod val="70000"/>
                  <a:lumOff val="30000"/>
                </a:schemeClr>
              </a:solidFill>
            </a:ln>
            <a:effectLst>
              <a:glow rad="139700">
                <a:schemeClr val="accent3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Graph'!$C$42:$AQ$42</c:f>
              <c:numCache>
                <c:formatCode>0.00</c:formatCode>
                <c:ptCount val="41"/>
                <c:pt idx="0">
                  <c:v>1.0393442622950819</c:v>
                </c:pt>
                <c:pt idx="1">
                  <c:v>1</c:v>
                </c:pt>
                <c:pt idx="2">
                  <c:v>0.73005464480874316</c:v>
                </c:pt>
                <c:pt idx="3">
                  <c:v>0.64153005464480872</c:v>
                </c:pt>
                <c:pt idx="4">
                  <c:v>0.69398907103825136</c:v>
                </c:pt>
                <c:pt idx="5">
                  <c:v>0.7355191256830601</c:v>
                </c:pt>
                <c:pt idx="6">
                  <c:v>0.8306010928961749</c:v>
                </c:pt>
                <c:pt idx="7">
                  <c:v>0.84918032786885245</c:v>
                </c:pt>
                <c:pt idx="8">
                  <c:v>0.90928961748633885</c:v>
                </c:pt>
                <c:pt idx="9">
                  <c:v>0.9519125683060109</c:v>
                </c:pt>
                <c:pt idx="10">
                  <c:v>0.88087431693989071</c:v>
                </c:pt>
                <c:pt idx="11">
                  <c:v>0.91693989071038251</c:v>
                </c:pt>
                <c:pt idx="12">
                  <c:v>0.87103825136612023</c:v>
                </c:pt>
                <c:pt idx="13">
                  <c:v>0.92021857923497263</c:v>
                </c:pt>
                <c:pt idx="14">
                  <c:v>0.90710382513661203</c:v>
                </c:pt>
                <c:pt idx="15">
                  <c:v>0.93442622950819676</c:v>
                </c:pt>
                <c:pt idx="16">
                  <c:v>0.92131147540983604</c:v>
                </c:pt>
                <c:pt idx="17">
                  <c:v>0.93333333333333335</c:v>
                </c:pt>
                <c:pt idx="18">
                  <c:v>0.87322404371584694</c:v>
                </c:pt>
                <c:pt idx="19">
                  <c:v>0.89617486338797814</c:v>
                </c:pt>
                <c:pt idx="20">
                  <c:v>0.97377049180327868</c:v>
                </c:pt>
                <c:pt idx="21">
                  <c:v>0.86448087431693987</c:v>
                </c:pt>
                <c:pt idx="22">
                  <c:v>0.88743169398907107</c:v>
                </c:pt>
                <c:pt idx="23">
                  <c:v>0.79672131147540981</c:v>
                </c:pt>
                <c:pt idx="24">
                  <c:v>0.90382513661202191</c:v>
                </c:pt>
                <c:pt idx="25">
                  <c:v>0.86448087431693987</c:v>
                </c:pt>
                <c:pt idx="26">
                  <c:v>1.0928961748633881</c:v>
                </c:pt>
                <c:pt idx="27">
                  <c:v>0.83278688524590161</c:v>
                </c:pt>
                <c:pt idx="28">
                  <c:v>0.94972677595628419</c:v>
                </c:pt>
                <c:pt idx="29">
                  <c:v>0.91366120218579239</c:v>
                </c:pt>
                <c:pt idx="30">
                  <c:v>1.0568306010928963</c:v>
                </c:pt>
                <c:pt idx="31">
                  <c:v>1.0459016393442624</c:v>
                </c:pt>
                <c:pt idx="32">
                  <c:v>1.1486338797814208</c:v>
                </c:pt>
                <c:pt idx="33">
                  <c:v>0.96174863387978138</c:v>
                </c:pt>
                <c:pt idx="34">
                  <c:v>1.0601092896174864</c:v>
                </c:pt>
                <c:pt idx="35">
                  <c:v>0.90491803278688521</c:v>
                </c:pt>
                <c:pt idx="36">
                  <c:v>1.0087431693989071</c:v>
                </c:pt>
                <c:pt idx="37">
                  <c:v>0.94972677595628419</c:v>
                </c:pt>
                <c:pt idx="38">
                  <c:v>1.0513661202185793</c:v>
                </c:pt>
                <c:pt idx="39">
                  <c:v>1.05</c:v>
                </c:pt>
                <c:pt idx="4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AFE-4120-8991-15AD839C69B2}"/>
            </c:ext>
          </c:extLst>
        </c:ser>
        <c:ser>
          <c:idx val="39"/>
          <c:order val="39"/>
          <c:tx>
            <c:strRef>
              <c:f>'All MPO Graph'!$A$43:$B$43</c:f>
              <c:strCache>
                <c:ptCount val="2"/>
                <c:pt idx="0">
                  <c:v>KY 480</c:v>
                </c:pt>
                <c:pt idx="1">
                  <c:v>East of Omega Pkwy.</c:v>
                </c:pt>
              </c:strCache>
            </c:strRef>
          </c:tx>
          <c:spPr>
            <a:ln w="22225" cap="rnd">
              <a:solidFill>
                <a:schemeClr val="accent4">
                  <a:lumMod val="70000"/>
                  <a:lumOff val="30000"/>
                </a:schemeClr>
              </a:solidFill>
            </a:ln>
            <a:effectLst>
              <a:glow rad="139700">
                <a:schemeClr val="accent4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Graph'!$C$43:$AQ$43</c:f>
              <c:numCache>
                <c:formatCode>0.00</c:formatCode>
                <c:ptCount val="41"/>
                <c:pt idx="0">
                  <c:v>0.97560975609756095</c:v>
                </c:pt>
                <c:pt idx="1">
                  <c:v>1</c:v>
                </c:pt>
                <c:pt idx="2">
                  <c:v>0.68292682926829273</c:v>
                </c:pt>
                <c:pt idx="3">
                  <c:v>0.64634146341463417</c:v>
                </c:pt>
                <c:pt idx="4">
                  <c:v>0.74390243902439024</c:v>
                </c:pt>
                <c:pt idx="5">
                  <c:v>0.78048780487804881</c:v>
                </c:pt>
                <c:pt idx="6">
                  <c:v>0.78048780487804881</c:v>
                </c:pt>
                <c:pt idx="7">
                  <c:v>0.86585365853658536</c:v>
                </c:pt>
                <c:pt idx="8">
                  <c:v>0.85365853658536583</c:v>
                </c:pt>
                <c:pt idx="9">
                  <c:v>0.97560975609756095</c:v>
                </c:pt>
                <c:pt idx="10">
                  <c:v>0.87804878048780488</c:v>
                </c:pt>
                <c:pt idx="11">
                  <c:v>0.95121951219512191</c:v>
                </c:pt>
                <c:pt idx="12">
                  <c:v>0.90243902439024393</c:v>
                </c:pt>
                <c:pt idx="13">
                  <c:v>0.91463414634146345</c:v>
                </c:pt>
                <c:pt idx="14">
                  <c:v>0.87804878048780488</c:v>
                </c:pt>
                <c:pt idx="15">
                  <c:v>0.8902439024390244</c:v>
                </c:pt>
                <c:pt idx="16">
                  <c:v>0.90243902439024393</c:v>
                </c:pt>
                <c:pt idx="17">
                  <c:v>0.86585365853658536</c:v>
                </c:pt>
                <c:pt idx="18">
                  <c:v>0.76829268292682928</c:v>
                </c:pt>
                <c:pt idx="19">
                  <c:v>0.80487804878048785</c:v>
                </c:pt>
                <c:pt idx="20">
                  <c:v>0.84146341463414631</c:v>
                </c:pt>
                <c:pt idx="21">
                  <c:v>0.79268292682926833</c:v>
                </c:pt>
                <c:pt idx="22">
                  <c:v>0.78048780487804881</c:v>
                </c:pt>
                <c:pt idx="23">
                  <c:v>0.70731707317073167</c:v>
                </c:pt>
                <c:pt idx="24">
                  <c:v>0.79268292682926833</c:v>
                </c:pt>
                <c:pt idx="25">
                  <c:v>0.98780487804878048</c:v>
                </c:pt>
                <c:pt idx="26">
                  <c:v>1.2073170731707317</c:v>
                </c:pt>
                <c:pt idx="27">
                  <c:v>1</c:v>
                </c:pt>
                <c:pt idx="28">
                  <c:v>1.1097560975609757</c:v>
                </c:pt>
                <c:pt idx="29">
                  <c:v>0.98780487804878048</c:v>
                </c:pt>
                <c:pt idx="30">
                  <c:v>1.1585365853658536</c:v>
                </c:pt>
                <c:pt idx="31">
                  <c:v>1.1707317073170731</c:v>
                </c:pt>
                <c:pt idx="32">
                  <c:v>1.1829268292682926</c:v>
                </c:pt>
                <c:pt idx="33">
                  <c:v>1.0121951219512195</c:v>
                </c:pt>
                <c:pt idx="34">
                  <c:v>1.1585365853658536</c:v>
                </c:pt>
                <c:pt idx="35">
                  <c:v>1.024390243902439</c:v>
                </c:pt>
                <c:pt idx="36">
                  <c:v>1.1097560975609757</c:v>
                </c:pt>
                <c:pt idx="37">
                  <c:v>1.0365853658536586</c:v>
                </c:pt>
                <c:pt idx="38">
                  <c:v>1.1951219512195121</c:v>
                </c:pt>
                <c:pt idx="39">
                  <c:v>1.07</c:v>
                </c:pt>
                <c:pt idx="40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AFE-4120-8991-15AD839C69B2}"/>
            </c:ext>
          </c:extLst>
        </c:ser>
        <c:ser>
          <c:idx val="40"/>
          <c:order val="40"/>
          <c:tx>
            <c:strRef>
              <c:f>'All MPO Graph'!$A$44:$B$44</c:f>
              <c:strCache>
                <c:ptCount val="2"/>
                <c:pt idx="0">
                  <c:v>US 31E</c:v>
                </c:pt>
                <c:pt idx="1">
                  <c:v>At Bullitt/Jefferson line</c:v>
                </c:pt>
              </c:strCache>
            </c:strRef>
          </c:tx>
          <c:spPr>
            <a:ln w="22225" cap="rnd">
              <a:solidFill>
                <a:schemeClr val="accent5">
                  <a:lumMod val="70000"/>
                  <a:lumOff val="30000"/>
                </a:schemeClr>
              </a:solidFill>
            </a:ln>
            <a:effectLst>
              <a:glow rad="139700">
                <a:schemeClr val="accent5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Graph'!$C$44:$AQ$44</c:f>
              <c:numCache>
                <c:formatCode>0.00</c:formatCode>
                <c:ptCount val="41"/>
                <c:pt idx="0">
                  <c:v>0.98397435897435892</c:v>
                </c:pt>
                <c:pt idx="1">
                  <c:v>1</c:v>
                </c:pt>
                <c:pt idx="2">
                  <c:v>0.6858974358974359</c:v>
                </c:pt>
                <c:pt idx="3">
                  <c:v>0.59615384615384615</c:v>
                </c:pt>
                <c:pt idx="4">
                  <c:v>0.66025641025641024</c:v>
                </c:pt>
                <c:pt idx="5">
                  <c:v>0.6891025641025641</c:v>
                </c:pt>
                <c:pt idx="6">
                  <c:v>0.78846153846153844</c:v>
                </c:pt>
                <c:pt idx="7">
                  <c:v>0.84935897435897434</c:v>
                </c:pt>
                <c:pt idx="8">
                  <c:v>0.86858974358974361</c:v>
                </c:pt>
                <c:pt idx="9">
                  <c:v>0.92307692307692313</c:v>
                </c:pt>
                <c:pt idx="10">
                  <c:v>0.87820512820512819</c:v>
                </c:pt>
                <c:pt idx="11">
                  <c:v>0.92948717948717952</c:v>
                </c:pt>
                <c:pt idx="12">
                  <c:v>0.89102564102564108</c:v>
                </c:pt>
                <c:pt idx="13">
                  <c:v>0.88461538461538458</c:v>
                </c:pt>
                <c:pt idx="14">
                  <c:v>0.88461538461538458</c:v>
                </c:pt>
                <c:pt idx="15">
                  <c:v>0.91346153846153844</c:v>
                </c:pt>
                <c:pt idx="16">
                  <c:v>0.88461538461538458</c:v>
                </c:pt>
                <c:pt idx="17">
                  <c:v>0.89102564102564108</c:v>
                </c:pt>
                <c:pt idx="18">
                  <c:v>0.8141025641025641</c:v>
                </c:pt>
                <c:pt idx="19">
                  <c:v>0.83012820512820518</c:v>
                </c:pt>
                <c:pt idx="20">
                  <c:v>0.92948717948717952</c:v>
                </c:pt>
                <c:pt idx="21">
                  <c:v>0.83333333333333337</c:v>
                </c:pt>
                <c:pt idx="22">
                  <c:v>0.80448717948717952</c:v>
                </c:pt>
                <c:pt idx="23">
                  <c:v>0.72756410256410253</c:v>
                </c:pt>
                <c:pt idx="24">
                  <c:v>0.82371794871794868</c:v>
                </c:pt>
                <c:pt idx="25">
                  <c:v>0.81730769230769229</c:v>
                </c:pt>
                <c:pt idx="26">
                  <c:v>0.99358974358974361</c:v>
                </c:pt>
                <c:pt idx="27">
                  <c:v>0.88141025641025639</c:v>
                </c:pt>
                <c:pt idx="28">
                  <c:v>0.95833333333333337</c:v>
                </c:pt>
                <c:pt idx="29">
                  <c:v>0.86217948717948723</c:v>
                </c:pt>
                <c:pt idx="30">
                  <c:v>1.0032051282051282</c:v>
                </c:pt>
                <c:pt idx="31">
                  <c:v>1.0192307692307692</c:v>
                </c:pt>
                <c:pt idx="32">
                  <c:v>1.0064102564102564</c:v>
                </c:pt>
                <c:pt idx="33">
                  <c:v>0.86538461538461542</c:v>
                </c:pt>
                <c:pt idx="34">
                  <c:v>1.0128205128205128</c:v>
                </c:pt>
                <c:pt idx="35">
                  <c:v>0.85576923076923073</c:v>
                </c:pt>
                <c:pt idx="36">
                  <c:v>0.96153846153846156</c:v>
                </c:pt>
                <c:pt idx="37">
                  <c:v>0.89102564102564108</c:v>
                </c:pt>
                <c:pt idx="38">
                  <c:v>1.0128205128205128</c:v>
                </c:pt>
                <c:pt idx="39">
                  <c:v>0.98</c:v>
                </c:pt>
                <c:pt idx="40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AFE-4120-8991-15AD839C69B2}"/>
            </c:ext>
          </c:extLst>
        </c:ser>
        <c:ser>
          <c:idx val="41"/>
          <c:order val="41"/>
          <c:tx>
            <c:strRef>
              <c:f>'All MPO Graph'!$A$45:$B$45</c:f>
              <c:strCache>
                <c:ptCount val="2"/>
                <c:pt idx="0">
                  <c:v>I-65</c:v>
                </c:pt>
                <c:pt idx="1">
                  <c:v>At Bullitt/Jefferson line</c:v>
                </c:pt>
              </c:strCache>
            </c:strRef>
          </c:tx>
          <c:spPr>
            <a:ln w="22225" cap="rnd">
              <a:solidFill>
                <a:schemeClr val="accent6">
                  <a:lumMod val="70000"/>
                  <a:lumOff val="30000"/>
                </a:schemeClr>
              </a:solidFill>
            </a:ln>
            <a:effectLst>
              <a:glow rad="139700">
                <a:schemeClr val="accent6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Graph'!$C$45:$AQ$45</c:f>
              <c:numCache>
                <c:formatCode>0.00</c:formatCode>
                <c:ptCount val="41"/>
                <c:pt idx="0">
                  <c:v>1.0458715596330275</c:v>
                </c:pt>
                <c:pt idx="1">
                  <c:v>1</c:v>
                </c:pt>
                <c:pt idx="2">
                  <c:v>0.73761467889908261</c:v>
                </c:pt>
                <c:pt idx="3">
                  <c:v>0.64954128440366976</c:v>
                </c:pt>
                <c:pt idx="4">
                  <c:v>0.70642201834862384</c:v>
                </c:pt>
                <c:pt idx="5">
                  <c:v>0.74862385321100922</c:v>
                </c:pt>
                <c:pt idx="6">
                  <c:v>0.84128440366972479</c:v>
                </c:pt>
                <c:pt idx="7">
                  <c:v>0.87155963302752293</c:v>
                </c:pt>
                <c:pt idx="8">
                  <c:v>0.92660550458715596</c:v>
                </c:pt>
                <c:pt idx="9">
                  <c:v>0.96330275229357798</c:v>
                </c:pt>
                <c:pt idx="10">
                  <c:v>0.90458715596330275</c:v>
                </c:pt>
                <c:pt idx="11">
                  <c:v>0.93577981651376152</c:v>
                </c:pt>
                <c:pt idx="12">
                  <c:v>0.89082568807339446</c:v>
                </c:pt>
                <c:pt idx="13">
                  <c:v>0.92660550458715596</c:v>
                </c:pt>
                <c:pt idx="14">
                  <c:v>0.90733944954128443</c:v>
                </c:pt>
                <c:pt idx="15">
                  <c:v>0.93577981651376152</c:v>
                </c:pt>
                <c:pt idx="16">
                  <c:v>0.91743119266055051</c:v>
                </c:pt>
                <c:pt idx="17">
                  <c:v>0.93577981651376152</c:v>
                </c:pt>
                <c:pt idx="18">
                  <c:v>0.87798165137614681</c:v>
                </c:pt>
                <c:pt idx="19">
                  <c:v>0.89816513761467887</c:v>
                </c:pt>
                <c:pt idx="20">
                  <c:v>0.96330275229357798</c:v>
                </c:pt>
                <c:pt idx="21">
                  <c:v>0.86788990825688073</c:v>
                </c:pt>
                <c:pt idx="22">
                  <c:v>0.88623853211009174</c:v>
                </c:pt>
                <c:pt idx="23">
                  <c:v>0.79816513761467889</c:v>
                </c:pt>
                <c:pt idx="24">
                  <c:v>0.90733944954128443</c:v>
                </c:pt>
                <c:pt idx="25">
                  <c:v>0.8596330275229358</c:v>
                </c:pt>
                <c:pt idx="26">
                  <c:v>1.0825688073394495</c:v>
                </c:pt>
                <c:pt idx="27">
                  <c:v>0.84036697247706427</c:v>
                </c:pt>
                <c:pt idx="28">
                  <c:v>0.95412844036697253</c:v>
                </c:pt>
                <c:pt idx="29">
                  <c:v>0.91743119266055051</c:v>
                </c:pt>
                <c:pt idx="30">
                  <c:v>1.0376146788990825</c:v>
                </c:pt>
                <c:pt idx="31">
                  <c:v>1.0321100917431192</c:v>
                </c:pt>
                <c:pt idx="32">
                  <c:v>1.1403669724770642</c:v>
                </c:pt>
                <c:pt idx="33">
                  <c:v>0.94770642201834865</c:v>
                </c:pt>
                <c:pt idx="34">
                  <c:v>1.0614678899082568</c:v>
                </c:pt>
                <c:pt idx="35">
                  <c:v>0.90458715596330275</c:v>
                </c:pt>
                <c:pt idx="36">
                  <c:v>1.0174311926605504</c:v>
                </c:pt>
                <c:pt idx="37">
                  <c:v>0.94403669724770645</c:v>
                </c:pt>
                <c:pt idx="38">
                  <c:v>1.0568807339449542</c:v>
                </c:pt>
                <c:pt idx="39">
                  <c:v>1.05</c:v>
                </c:pt>
                <c:pt idx="40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AFE-4120-8991-15AD839C69B2}"/>
            </c:ext>
          </c:extLst>
        </c:ser>
        <c:ser>
          <c:idx val="42"/>
          <c:order val="42"/>
          <c:tx>
            <c:strRef>
              <c:f>'All MPO Graph'!$A$46:$B$46</c:f>
              <c:strCache>
                <c:ptCount val="2"/>
                <c:pt idx="0">
                  <c:v>KY 44 </c:v>
                </c:pt>
                <c:pt idx="1">
                  <c:v>West of Greenbriar</c:v>
                </c:pt>
              </c:strCache>
            </c:strRef>
          </c:tx>
          <c:spPr>
            <a:ln w="22225" cap="rnd">
              <a:solidFill>
                <a:schemeClr val="accent1">
                  <a:lumMod val="70000"/>
                </a:schemeClr>
              </a:solidFill>
            </a:ln>
            <a:effectLst>
              <a:glow rad="139700">
                <a:schemeClr val="accent1">
                  <a:lumMod val="7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Graph'!$C$46:$AQ$46</c:f>
              <c:numCache>
                <c:formatCode>0.00</c:formatCode>
                <c:ptCount val="41"/>
                <c:pt idx="0">
                  <c:v>1.0173410404624277</c:v>
                </c:pt>
                <c:pt idx="1">
                  <c:v>1</c:v>
                </c:pt>
                <c:pt idx="2">
                  <c:v>0.63583815028901736</c:v>
                </c:pt>
                <c:pt idx="3">
                  <c:v>0.58381502890173409</c:v>
                </c:pt>
                <c:pt idx="4">
                  <c:v>0.64739884393063585</c:v>
                </c:pt>
                <c:pt idx="5">
                  <c:v>0.66473988439306353</c:v>
                </c:pt>
                <c:pt idx="6">
                  <c:v>0.75722543352601157</c:v>
                </c:pt>
                <c:pt idx="7">
                  <c:v>0.83236994219653182</c:v>
                </c:pt>
                <c:pt idx="8">
                  <c:v>0.8554913294797688</c:v>
                </c:pt>
                <c:pt idx="9">
                  <c:v>0.89017341040462428</c:v>
                </c:pt>
                <c:pt idx="10">
                  <c:v>0.87861271676300579</c:v>
                </c:pt>
                <c:pt idx="11">
                  <c:v>0.93063583815028905</c:v>
                </c:pt>
                <c:pt idx="12">
                  <c:v>0.89595375722543358</c:v>
                </c:pt>
                <c:pt idx="13">
                  <c:v>0.90173410404624277</c:v>
                </c:pt>
                <c:pt idx="14">
                  <c:v>0.88439306358381498</c:v>
                </c:pt>
                <c:pt idx="15">
                  <c:v>0.89595375722543358</c:v>
                </c:pt>
                <c:pt idx="16">
                  <c:v>0.87861271676300579</c:v>
                </c:pt>
                <c:pt idx="17">
                  <c:v>0.87283236994219648</c:v>
                </c:pt>
                <c:pt idx="18">
                  <c:v>0.76300578034682076</c:v>
                </c:pt>
                <c:pt idx="19">
                  <c:v>0.80924855491329484</c:v>
                </c:pt>
                <c:pt idx="20">
                  <c:v>0.86127167630057799</c:v>
                </c:pt>
                <c:pt idx="21">
                  <c:v>0.80924855491329484</c:v>
                </c:pt>
                <c:pt idx="22">
                  <c:v>0.82080924855491333</c:v>
                </c:pt>
                <c:pt idx="23">
                  <c:v>0.7052023121387283</c:v>
                </c:pt>
                <c:pt idx="24">
                  <c:v>0.82658959537572252</c:v>
                </c:pt>
                <c:pt idx="25">
                  <c:v>0.89017341040462428</c:v>
                </c:pt>
                <c:pt idx="26">
                  <c:v>1.1329479768786128</c:v>
                </c:pt>
                <c:pt idx="27">
                  <c:v>0.92485549132947975</c:v>
                </c:pt>
                <c:pt idx="28">
                  <c:v>1.0751445086705202</c:v>
                </c:pt>
                <c:pt idx="29">
                  <c:v>0.93063583815028905</c:v>
                </c:pt>
                <c:pt idx="30">
                  <c:v>1.0693641618497109</c:v>
                </c:pt>
                <c:pt idx="31">
                  <c:v>1.0520231213872833</c:v>
                </c:pt>
                <c:pt idx="32">
                  <c:v>1.0115606936416186</c:v>
                </c:pt>
                <c:pt idx="33">
                  <c:v>0.89017341040462428</c:v>
                </c:pt>
                <c:pt idx="34">
                  <c:v>1.0867052023121386</c:v>
                </c:pt>
                <c:pt idx="35">
                  <c:v>0.91329479768786126</c:v>
                </c:pt>
                <c:pt idx="36">
                  <c:v>1.046242774566474</c:v>
                </c:pt>
                <c:pt idx="37">
                  <c:v>0.95375722543352603</c:v>
                </c:pt>
                <c:pt idx="38">
                  <c:v>1.1040462427745665</c:v>
                </c:pt>
                <c:pt idx="39">
                  <c:v>1</c:v>
                </c:pt>
                <c:pt idx="40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AFE-4120-8991-15AD839C69B2}"/>
            </c:ext>
          </c:extLst>
        </c:ser>
        <c:ser>
          <c:idx val="43"/>
          <c:order val="43"/>
          <c:tx>
            <c:strRef>
              <c:f>'All MPO Graph'!$A$47:$B$47</c:f>
              <c:strCache>
                <c:ptCount val="2"/>
                <c:pt idx="0">
                  <c:v>Spring St.</c:v>
                </c:pt>
                <c:pt idx="1">
                  <c:v>Silver Creek Bridge</c:v>
                </c:pt>
              </c:strCache>
            </c:strRef>
          </c:tx>
          <c:spPr>
            <a:ln w="22225" cap="rnd">
              <a:solidFill>
                <a:schemeClr val="accent2">
                  <a:lumMod val="70000"/>
                </a:schemeClr>
              </a:solidFill>
            </a:ln>
            <a:effectLst>
              <a:glow rad="139700">
                <a:schemeClr val="accent2">
                  <a:lumMod val="7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Graph'!$C$47:$AQ$47</c:f>
              <c:numCache>
                <c:formatCode>0.00</c:formatCode>
                <c:ptCount val="41"/>
                <c:pt idx="0">
                  <c:v>0.92413793103448272</c:v>
                </c:pt>
                <c:pt idx="1">
                  <c:v>1</c:v>
                </c:pt>
                <c:pt idx="2">
                  <c:v>0.59655172413793101</c:v>
                </c:pt>
                <c:pt idx="3">
                  <c:v>0.5482758620689655</c:v>
                </c:pt>
                <c:pt idx="4">
                  <c:v>0.64137931034482754</c:v>
                </c:pt>
                <c:pt idx="5">
                  <c:v>0.73793103448275865</c:v>
                </c:pt>
                <c:pt idx="6">
                  <c:v>0.78965517241379313</c:v>
                </c:pt>
                <c:pt idx="7">
                  <c:v>0.90689655172413797</c:v>
                </c:pt>
                <c:pt idx="8">
                  <c:v>0.93793103448275861</c:v>
                </c:pt>
                <c:pt idx="9">
                  <c:v>0.98275862068965514</c:v>
                </c:pt>
                <c:pt idx="10">
                  <c:v>0.95517241379310347</c:v>
                </c:pt>
                <c:pt idx="11">
                  <c:v>1.0275862068965518</c:v>
                </c:pt>
                <c:pt idx="12">
                  <c:v>0.97241379310344822</c:v>
                </c:pt>
                <c:pt idx="13">
                  <c:v>0.9517241379310345</c:v>
                </c:pt>
                <c:pt idx="14">
                  <c:v>0.92413793103448272</c:v>
                </c:pt>
                <c:pt idx="15">
                  <c:v>0.94827586206896552</c:v>
                </c:pt>
                <c:pt idx="16">
                  <c:v>0.91379310344827591</c:v>
                </c:pt>
                <c:pt idx="17">
                  <c:v>0.85862068965517246</c:v>
                </c:pt>
                <c:pt idx="18">
                  <c:v>0.81379310344827582</c:v>
                </c:pt>
                <c:pt idx="19">
                  <c:v>0.76896551724137929</c:v>
                </c:pt>
                <c:pt idx="20">
                  <c:v>0.8</c:v>
                </c:pt>
                <c:pt idx="21">
                  <c:v>0.8172413793103448</c:v>
                </c:pt>
                <c:pt idx="22">
                  <c:v>0.78620689655172415</c:v>
                </c:pt>
                <c:pt idx="23">
                  <c:v>0.69310344827586212</c:v>
                </c:pt>
                <c:pt idx="24">
                  <c:v>0.77931034482758621</c:v>
                </c:pt>
                <c:pt idx="25">
                  <c:v>0.61724137931034484</c:v>
                </c:pt>
                <c:pt idx="26">
                  <c:v>0.73103448275862071</c:v>
                </c:pt>
                <c:pt idx="27">
                  <c:v>0.68965517241379315</c:v>
                </c:pt>
                <c:pt idx="28">
                  <c:v>0.72068965517241379</c:v>
                </c:pt>
                <c:pt idx="29">
                  <c:v>0.7068965517241379</c:v>
                </c:pt>
                <c:pt idx="30">
                  <c:v>0.76206896551724135</c:v>
                </c:pt>
                <c:pt idx="31">
                  <c:v>0.83793103448275863</c:v>
                </c:pt>
                <c:pt idx="32">
                  <c:v>0.82413793103448274</c:v>
                </c:pt>
                <c:pt idx="33">
                  <c:v>0.72068965517241379</c:v>
                </c:pt>
                <c:pt idx="34">
                  <c:v>0.84827586206896555</c:v>
                </c:pt>
                <c:pt idx="35">
                  <c:v>0.73448275862068968</c:v>
                </c:pt>
                <c:pt idx="36">
                  <c:v>0.77931034482758621</c:v>
                </c:pt>
                <c:pt idx="37">
                  <c:v>0.7448275862068966</c:v>
                </c:pt>
                <c:pt idx="38">
                  <c:v>0.8413793103448276</c:v>
                </c:pt>
                <c:pt idx="39">
                  <c:v>0.77</c:v>
                </c:pt>
                <c:pt idx="40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AFE-4120-8991-15AD839C69B2}"/>
            </c:ext>
          </c:extLst>
        </c:ser>
        <c:ser>
          <c:idx val="44"/>
          <c:order val="44"/>
          <c:tx>
            <c:strRef>
              <c:f>'All MPO Graph'!$A$48:$B$48</c:f>
              <c:strCache>
                <c:ptCount val="2"/>
                <c:pt idx="0">
                  <c:v>US 150</c:v>
                </c:pt>
                <c:pt idx="1">
                  <c:v>North of I-64</c:v>
                </c:pt>
              </c:strCache>
            </c:strRef>
          </c:tx>
          <c:spPr>
            <a:ln w="22225" cap="rnd">
              <a:solidFill>
                <a:schemeClr val="accent3">
                  <a:lumMod val="70000"/>
                </a:schemeClr>
              </a:solidFill>
            </a:ln>
            <a:effectLst>
              <a:glow rad="139700">
                <a:schemeClr val="accent3">
                  <a:lumMod val="7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Graph'!$C$48:$AQ$48</c:f>
              <c:numCache>
                <c:formatCode>0.00</c:formatCode>
                <c:ptCount val="41"/>
                <c:pt idx="0">
                  <c:v>1.0209205020920502</c:v>
                </c:pt>
                <c:pt idx="1">
                  <c:v>1</c:v>
                </c:pt>
                <c:pt idx="2">
                  <c:v>0.64853556485355646</c:v>
                </c:pt>
                <c:pt idx="3">
                  <c:v>0.60251046025104604</c:v>
                </c:pt>
                <c:pt idx="4">
                  <c:v>0.66527196652719667</c:v>
                </c:pt>
                <c:pt idx="5">
                  <c:v>0.71129707112970708</c:v>
                </c:pt>
                <c:pt idx="6">
                  <c:v>0.82008368200836823</c:v>
                </c:pt>
                <c:pt idx="7">
                  <c:v>0.86610878661087864</c:v>
                </c:pt>
                <c:pt idx="8">
                  <c:v>0.90794979079497906</c:v>
                </c:pt>
                <c:pt idx="9">
                  <c:v>0.94142259414225937</c:v>
                </c:pt>
                <c:pt idx="10">
                  <c:v>0.96234309623430958</c:v>
                </c:pt>
                <c:pt idx="11">
                  <c:v>0.94142259414225937</c:v>
                </c:pt>
                <c:pt idx="12">
                  <c:v>0.91213389121338917</c:v>
                </c:pt>
                <c:pt idx="13">
                  <c:v>0.91213389121338917</c:v>
                </c:pt>
                <c:pt idx="14">
                  <c:v>0.89958158995815896</c:v>
                </c:pt>
                <c:pt idx="15">
                  <c:v>0.89958158995815896</c:v>
                </c:pt>
                <c:pt idx="16">
                  <c:v>0.87029288702928875</c:v>
                </c:pt>
                <c:pt idx="17">
                  <c:v>0.93723849372384938</c:v>
                </c:pt>
                <c:pt idx="18">
                  <c:v>0.86610878661087864</c:v>
                </c:pt>
                <c:pt idx="19">
                  <c:v>0.86192468619246865</c:v>
                </c:pt>
                <c:pt idx="20">
                  <c:v>0.96234309623430958</c:v>
                </c:pt>
                <c:pt idx="21">
                  <c:v>0.86610878661087864</c:v>
                </c:pt>
                <c:pt idx="22">
                  <c:v>0.87866108786610875</c:v>
                </c:pt>
                <c:pt idx="23">
                  <c:v>0.7615062761506276</c:v>
                </c:pt>
                <c:pt idx="24">
                  <c:v>0.83263598326359833</c:v>
                </c:pt>
                <c:pt idx="25">
                  <c:v>0.84518828451882844</c:v>
                </c:pt>
                <c:pt idx="26">
                  <c:v>1.0376569037656904</c:v>
                </c:pt>
                <c:pt idx="27">
                  <c:v>0.94142259414225937</c:v>
                </c:pt>
                <c:pt idx="28">
                  <c:v>1.0292887029288702</c:v>
                </c:pt>
                <c:pt idx="29">
                  <c:v>0.94979079497907948</c:v>
                </c:pt>
                <c:pt idx="30">
                  <c:v>1.108786610878661</c:v>
                </c:pt>
                <c:pt idx="31">
                  <c:v>1.1631799163179917</c:v>
                </c:pt>
                <c:pt idx="32">
                  <c:v>1.1380753138075315</c:v>
                </c:pt>
                <c:pt idx="33">
                  <c:v>0.9874476987447699</c:v>
                </c:pt>
                <c:pt idx="34">
                  <c:v>1.1715481171548117</c:v>
                </c:pt>
                <c:pt idx="35">
                  <c:v>0.99163179916317989</c:v>
                </c:pt>
                <c:pt idx="36">
                  <c:v>1.100418410041841</c:v>
                </c:pt>
                <c:pt idx="37">
                  <c:v>0.9874476987447699</c:v>
                </c:pt>
                <c:pt idx="38">
                  <c:v>1.112970711297071</c:v>
                </c:pt>
                <c:pt idx="39">
                  <c:v>0.98</c:v>
                </c:pt>
                <c:pt idx="40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AFE-4120-8991-15AD839C69B2}"/>
            </c:ext>
          </c:extLst>
        </c:ser>
        <c:ser>
          <c:idx val="45"/>
          <c:order val="45"/>
          <c:tx>
            <c:strRef>
              <c:f>'All MPO Graph'!$A$49:$B$49</c:f>
              <c:strCache>
                <c:ptCount val="2"/>
                <c:pt idx="0">
                  <c:v>Charlestown Rd.</c:v>
                </c:pt>
                <c:pt idx="1">
                  <c:v>North of I-265</c:v>
                </c:pt>
              </c:strCache>
            </c:strRef>
          </c:tx>
          <c:spPr>
            <a:ln w="22225" cap="rnd">
              <a:solidFill>
                <a:schemeClr val="accent4">
                  <a:lumMod val="70000"/>
                </a:schemeClr>
              </a:solidFill>
            </a:ln>
            <a:effectLst>
              <a:glow rad="139700">
                <a:schemeClr val="accent4">
                  <a:lumMod val="7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Graph'!$C$49:$AQ$49</c:f>
              <c:numCache>
                <c:formatCode>0.00</c:formatCode>
                <c:ptCount val="41"/>
                <c:pt idx="0">
                  <c:v>1.0179856115107915</c:v>
                </c:pt>
                <c:pt idx="1">
                  <c:v>1</c:v>
                </c:pt>
                <c:pt idx="2">
                  <c:v>0.55755395683453235</c:v>
                </c:pt>
                <c:pt idx="3">
                  <c:v>0.55755395683453235</c:v>
                </c:pt>
                <c:pt idx="4">
                  <c:v>0.6151079136690647</c:v>
                </c:pt>
                <c:pt idx="5">
                  <c:v>0.69064748201438853</c:v>
                </c:pt>
                <c:pt idx="6">
                  <c:v>0.80575539568345322</c:v>
                </c:pt>
                <c:pt idx="7">
                  <c:v>0.8848920863309353</c:v>
                </c:pt>
                <c:pt idx="8">
                  <c:v>0.94244604316546765</c:v>
                </c:pt>
                <c:pt idx="9">
                  <c:v>0.97122302158273377</c:v>
                </c:pt>
                <c:pt idx="10">
                  <c:v>0.91007194244604317</c:v>
                </c:pt>
                <c:pt idx="11">
                  <c:v>0.94244604316546765</c:v>
                </c:pt>
                <c:pt idx="12">
                  <c:v>0.94964028776978415</c:v>
                </c:pt>
                <c:pt idx="13">
                  <c:v>0.92086330935251803</c:v>
                </c:pt>
                <c:pt idx="14">
                  <c:v>0.93165467625899279</c:v>
                </c:pt>
                <c:pt idx="15">
                  <c:v>0.93165467625899279</c:v>
                </c:pt>
                <c:pt idx="16">
                  <c:v>0.93525179856115104</c:v>
                </c:pt>
                <c:pt idx="17">
                  <c:v>0.89568345323741005</c:v>
                </c:pt>
                <c:pt idx="18">
                  <c:v>0.8309352517985612</c:v>
                </c:pt>
                <c:pt idx="19">
                  <c:v>0.80575539568345322</c:v>
                </c:pt>
                <c:pt idx="20">
                  <c:v>0.89928057553956831</c:v>
                </c:pt>
                <c:pt idx="21">
                  <c:v>0.81654676258992809</c:v>
                </c:pt>
                <c:pt idx="22">
                  <c:v>0.82374100719424459</c:v>
                </c:pt>
                <c:pt idx="23">
                  <c:v>0.71942446043165464</c:v>
                </c:pt>
                <c:pt idx="24">
                  <c:v>0.80575539568345322</c:v>
                </c:pt>
                <c:pt idx="25">
                  <c:v>1.0899280575539569</c:v>
                </c:pt>
                <c:pt idx="26">
                  <c:v>1.3021582733812949</c:v>
                </c:pt>
                <c:pt idx="27">
                  <c:v>1.2050359712230216</c:v>
                </c:pt>
                <c:pt idx="28">
                  <c:v>1.2805755395683454</c:v>
                </c:pt>
                <c:pt idx="29">
                  <c:v>1.2805755395683454</c:v>
                </c:pt>
                <c:pt idx="30">
                  <c:v>1.3417266187050361</c:v>
                </c:pt>
                <c:pt idx="31">
                  <c:v>1.420863309352518</c:v>
                </c:pt>
                <c:pt idx="32">
                  <c:v>1.4028776978417266</c:v>
                </c:pt>
                <c:pt idx="33">
                  <c:v>1.2230215827338129</c:v>
                </c:pt>
                <c:pt idx="34">
                  <c:v>1.4064748201438848</c:v>
                </c:pt>
                <c:pt idx="35">
                  <c:v>1.2553956834532374</c:v>
                </c:pt>
                <c:pt idx="36">
                  <c:v>1.3776978417266188</c:v>
                </c:pt>
                <c:pt idx="37">
                  <c:v>1.2697841726618706</c:v>
                </c:pt>
                <c:pt idx="38">
                  <c:v>1.4532374100719425</c:v>
                </c:pt>
                <c:pt idx="39">
                  <c:v>1.2</c:v>
                </c:pt>
                <c:pt idx="40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AFE-4120-8991-15AD839C69B2}"/>
            </c:ext>
          </c:extLst>
        </c:ser>
        <c:ser>
          <c:idx val="46"/>
          <c:order val="46"/>
          <c:tx>
            <c:strRef>
              <c:f>'All MPO Graph'!$A$50:$B$50</c:f>
              <c:strCache>
                <c:ptCount val="2"/>
                <c:pt idx="0">
                  <c:v>I-64</c:v>
                </c:pt>
                <c:pt idx="1">
                  <c:v>Between I-265 and Spring St.</c:v>
                </c:pt>
              </c:strCache>
            </c:strRef>
          </c:tx>
          <c:spPr>
            <a:ln w="22225" cap="rnd">
              <a:solidFill>
                <a:schemeClr val="accent5">
                  <a:lumMod val="70000"/>
                </a:schemeClr>
              </a:solidFill>
            </a:ln>
            <a:effectLst>
              <a:glow rad="139700">
                <a:schemeClr val="accent5">
                  <a:lumMod val="7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Graph'!$C$50:$AQ$50</c:f>
              <c:numCache>
                <c:formatCode>0.00</c:formatCode>
                <c:ptCount val="41"/>
                <c:pt idx="0">
                  <c:v>1.0013869625520111</c:v>
                </c:pt>
                <c:pt idx="1">
                  <c:v>1</c:v>
                </c:pt>
                <c:pt idx="2">
                  <c:v>0.64216366158113736</c:v>
                </c:pt>
                <c:pt idx="3">
                  <c:v>0.60055478502080439</c:v>
                </c:pt>
                <c:pt idx="4">
                  <c:v>0.63938973647711517</c:v>
                </c:pt>
                <c:pt idx="5">
                  <c:v>0.70457697642163664</c:v>
                </c:pt>
                <c:pt idx="6">
                  <c:v>0.78502080443828015</c:v>
                </c:pt>
                <c:pt idx="7">
                  <c:v>0.82940360610263519</c:v>
                </c:pt>
                <c:pt idx="8">
                  <c:v>0.88072122052704582</c:v>
                </c:pt>
                <c:pt idx="9">
                  <c:v>0.89736477115117896</c:v>
                </c:pt>
                <c:pt idx="10">
                  <c:v>0.90291262135922334</c:v>
                </c:pt>
                <c:pt idx="11">
                  <c:v>0.90707350901525663</c:v>
                </c:pt>
                <c:pt idx="12">
                  <c:v>0.87101248266296805</c:v>
                </c:pt>
                <c:pt idx="13">
                  <c:v>0.86269070735090148</c:v>
                </c:pt>
                <c:pt idx="14">
                  <c:v>0.8571428571428571</c:v>
                </c:pt>
                <c:pt idx="15">
                  <c:v>0.87239944521497914</c:v>
                </c:pt>
                <c:pt idx="16">
                  <c:v>0.86962552011095695</c:v>
                </c:pt>
                <c:pt idx="17">
                  <c:v>0.87517337031900144</c:v>
                </c:pt>
                <c:pt idx="18">
                  <c:v>0.82524271844660191</c:v>
                </c:pt>
                <c:pt idx="19">
                  <c:v>0.826629680998613</c:v>
                </c:pt>
                <c:pt idx="20">
                  <c:v>0.8862690707350902</c:v>
                </c:pt>
                <c:pt idx="21">
                  <c:v>0.83079056865464629</c:v>
                </c:pt>
                <c:pt idx="22">
                  <c:v>0.83356449375866848</c:v>
                </c:pt>
                <c:pt idx="23">
                  <c:v>0.72399445214979197</c:v>
                </c:pt>
                <c:pt idx="24">
                  <c:v>0.81137309292649096</c:v>
                </c:pt>
                <c:pt idx="25">
                  <c:v>0.72676837725381416</c:v>
                </c:pt>
                <c:pt idx="26">
                  <c:v>0.89181692094313458</c:v>
                </c:pt>
                <c:pt idx="27">
                  <c:v>0.79611650485436891</c:v>
                </c:pt>
                <c:pt idx="28">
                  <c:v>0.8862690707350902</c:v>
                </c:pt>
                <c:pt idx="29">
                  <c:v>0.82940360610263519</c:v>
                </c:pt>
                <c:pt idx="30">
                  <c:v>0.93065187239944525</c:v>
                </c:pt>
                <c:pt idx="31">
                  <c:v>1.0027739251040222</c:v>
                </c:pt>
                <c:pt idx="32">
                  <c:v>1.0235783633841886</c:v>
                </c:pt>
                <c:pt idx="33">
                  <c:v>0.87101248266296805</c:v>
                </c:pt>
                <c:pt idx="34">
                  <c:v>1.0124826629680999</c:v>
                </c:pt>
                <c:pt idx="35">
                  <c:v>0.85298196948682381</c:v>
                </c:pt>
                <c:pt idx="36">
                  <c:v>0.95145631067961167</c:v>
                </c:pt>
                <c:pt idx="37">
                  <c:v>0.85298196948682381</c:v>
                </c:pt>
                <c:pt idx="38">
                  <c:v>0.9722607489597781</c:v>
                </c:pt>
                <c:pt idx="39">
                  <c:v>0.89</c:v>
                </c:pt>
                <c:pt idx="4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AFE-4120-8991-15AD839C69B2}"/>
            </c:ext>
          </c:extLst>
        </c:ser>
        <c:ser>
          <c:idx val="47"/>
          <c:order val="47"/>
          <c:tx>
            <c:strRef>
              <c:f>'All MPO Graph'!$A$51:$B$51</c:f>
              <c:strCache>
                <c:ptCount val="2"/>
                <c:pt idx="0">
                  <c:v>State St.</c:v>
                </c:pt>
                <c:pt idx="1">
                  <c:v>South of I-265</c:v>
                </c:pt>
              </c:strCache>
            </c:strRef>
          </c:tx>
          <c:spPr>
            <a:ln w="22225" cap="rnd">
              <a:solidFill>
                <a:schemeClr val="accent6">
                  <a:lumMod val="70000"/>
                </a:schemeClr>
              </a:solidFill>
            </a:ln>
            <a:effectLst>
              <a:glow rad="139700">
                <a:schemeClr val="accent6">
                  <a:lumMod val="7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Graph'!$C$51:$AQ$51</c:f>
              <c:numCache>
                <c:formatCode>0.00</c:formatCode>
                <c:ptCount val="41"/>
                <c:pt idx="0">
                  <c:v>1.0148698884758365</c:v>
                </c:pt>
                <c:pt idx="1">
                  <c:v>1</c:v>
                </c:pt>
                <c:pt idx="2">
                  <c:v>0.64312267657992561</c:v>
                </c:pt>
                <c:pt idx="3">
                  <c:v>0.57249070631970256</c:v>
                </c:pt>
                <c:pt idx="4">
                  <c:v>0.65427509293680297</c:v>
                </c:pt>
                <c:pt idx="5">
                  <c:v>0.71375464684014867</c:v>
                </c:pt>
                <c:pt idx="6">
                  <c:v>0.76951672862453535</c:v>
                </c:pt>
                <c:pt idx="7">
                  <c:v>0.88475836431226762</c:v>
                </c:pt>
                <c:pt idx="8">
                  <c:v>0.89591078066914498</c:v>
                </c:pt>
                <c:pt idx="9">
                  <c:v>0.95910780669144979</c:v>
                </c:pt>
                <c:pt idx="10">
                  <c:v>0.92565055762081783</c:v>
                </c:pt>
                <c:pt idx="11">
                  <c:v>0.95167286245353155</c:v>
                </c:pt>
                <c:pt idx="12">
                  <c:v>0.90334572490706322</c:v>
                </c:pt>
                <c:pt idx="13">
                  <c:v>0.90334572490706322</c:v>
                </c:pt>
                <c:pt idx="14">
                  <c:v>0.92936802973977695</c:v>
                </c:pt>
                <c:pt idx="15">
                  <c:v>0.95167286245353155</c:v>
                </c:pt>
                <c:pt idx="16">
                  <c:v>0.91449814126394047</c:v>
                </c:pt>
                <c:pt idx="17">
                  <c:v>0.8810408921933085</c:v>
                </c:pt>
                <c:pt idx="18">
                  <c:v>0.84758364312267653</c:v>
                </c:pt>
                <c:pt idx="19">
                  <c:v>0.82156133828996281</c:v>
                </c:pt>
                <c:pt idx="20">
                  <c:v>0.91449814126394047</c:v>
                </c:pt>
                <c:pt idx="21">
                  <c:v>0.83271375464684017</c:v>
                </c:pt>
                <c:pt idx="22">
                  <c:v>0.81412639405204457</c:v>
                </c:pt>
                <c:pt idx="23">
                  <c:v>0.73605947955390338</c:v>
                </c:pt>
                <c:pt idx="24">
                  <c:v>0.81040892193308545</c:v>
                </c:pt>
                <c:pt idx="25">
                  <c:v>0.86245353159851301</c:v>
                </c:pt>
                <c:pt idx="26">
                  <c:v>1.0706319702602229</c:v>
                </c:pt>
                <c:pt idx="27">
                  <c:v>0.94052044609665431</c:v>
                </c:pt>
                <c:pt idx="28">
                  <c:v>1.033457249070632</c:v>
                </c:pt>
                <c:pt idx="29">
                  <c:v>0.96654275092936803</c:v>
                </c:pt>
                <c:pt idx="30">
                  <c:v>1.1003717472118959</c:v>
                </c:pt>
                <c:pt idx="31">
                  <c:v>1.1710037174721191</c:v>
                </c:pt>
                <c:pt idx="32">
                  <c:v>1.1412639405204461</c:v>
                </c:pt>
                <c:pt idx="33">
                  <c:v>0.98884758364312264</c:v>
                </c:pt>
                <c:pt idx="34">
                  <c:v>1.1710037174721191</c:v>
                </c:pt>
                <c:pt idx="35">
                  <c:v>0.99628252788104088</c:v>
                </c:pt>
                <c:pt idx="36">
                  <c:v>1.0855018587360594</c:v>
                </c:pt>
                <c:pt idx="37">
                  <c:v>1.003717472118959</c:v>
                </c:pt>
                <c:pt idx="38">
                  <c:v>1.1412639405204461</c:v>
                </c:pt>
                <c:pt idx="39">
                  <c:v>1.07</c:v>
                </c:pt>
                <c:pt idx="40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AFE-4120-8991-15AD839C69B2}"/>
            </c:ext>
          </c:extLst>
        </c:ser>
        <c:ser>
          <c:idx val="48"/>
          <c:order val="48"/>
          <c:tx>
            <c:strRef>
              <c:f>'All MPO Graph'!$A$52:$B$52</c:f>
              <c:strCache>
                <c:ptCount val="2"/>
                <c:pt idx="0">
                  <c:v>I-265</c:v>
                </c:pt>
                <c:pt idx="1">
                  <c:v>Between Grant Line and Charlestown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  <a:lumOff val="50000"/>
                </a:schemeClr>
              </a:solidFill>
            </a:ln>
            <a:effectLst>
              <a:glow rad="139700">
                <a:schemeClr val="accent1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Graph'!$C$52:$AQ$52</c:f>
              <c:numCache>
                <c:formatCode>0.00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0.60766961651917406</c:v>
                </c:pt>
                <c:pt idx="3">
                  <c:v>0.58554572271386429</c:v>
                </c:pt>
                <c:pt idx="4">
                  <c:v>0.6224188790560472</c:v>
                </c:pt>
                <c:pt idx="5">
                  <c:v>0.68731563421828912</c:v>
                </c:pt>
                <c:pt idx="6">
                  <c:v>0.78613569321533927</c:v>
                </c:pt>
                <c:pt idx="7">
                  <c:v>0.84513274336283184</c:v>
                </c:pt>
                <c:pt idx="8">
                  <c:v>0.91297935103244843</c:v>
                </c:pt>
                <c:pt idx="9">
                  <c:v>0.94542772861356927</c:v>
                </c:pt>
                <c:pt idx="10">
                  <c:v>0.88938053097345138</c:v>
                </c:pt>
                <c:pt idx="11">
                  <c:v>0.9247787610619469</c:v>
                </c:pt>
                <c:pt idx="12">
                  <c:v>0.91297935103244843</c:v>
                </c:pt>
                <c:pt idx="13">
                  <c:v>0.88495575221238942</c:v>
                </c:pt>
                <c:pt idx="14">
                  <c:v>0.88938053097345138</c:v>
                </c:pt>
                <c:pt idx="15">
                  <c:v>0.91887905604719766</c:v>
                </c:pt>
                <c:pt idx="16">
                  <c:v>0.88938053097345138</c:v>
                </c:pt>
                <c:pt idx="17">
                  <c:v>0.88790560471976399</c:v>
                </c:pt>
                <c:pt idx="18">
                  <c:v>0.84070796460176989</c:v>
                </c:pt>
                <c:pt idx="19">
                  <c:v>0.83185840707964598</c:v>
                </c:pt>
                <c:pt idx="20">
                  <c:v>0.89970501474926257</c:v>
                </c:pt>
                <c:pt idx="21">
                  <c:v>0.84513274336283184</c:v>
                </c:pt>
                <c:pt idx="22">
                  <c:v>0.83185840707964598</c:v>
                </c:pt>
                <c:pt idx="23">
                  <c:v>0.74188790560471973</c:v>
                </c:pt>
                <c:pt idx="24">
                  <c:v>0.82153392330383479</c:v>
                </c:pt>
                <c:pt idx="25">
                  <c:v>0.80383480825958697</c:v>
                </c:pt>
                <c:pt idx="26">
                  <c:v>1.0029498525073746</c:v>
                </c:pt>
                <c:pt idx="27">
                  <c:v>0.89233038348082594</c:v>
                </c:pt>
                <c:pt idx="28">
                  <c:v>0.96460176991150437</c:v>
                </c:pt>
                <c:pt idx="29">
                  <c:v>0.91740412979351027</c:v>
                </c:pt>
                <c:pt idx="30">
                  <c:v>1.0398230088495575</c:v>
                </c:pt>
                <c:pt idx="31">
                  <c:v>1.1135693215339233</c:v>
                </c:pt>
                <c:pt idx="32">
                  <c:v>1.126843657817109</c:v>
                </c:pt>
                <c:pt idx="33">
                  <c:v>0.95427728613569318</c:v>
                </c:pt>
                <c:pt idx="34">
                  <c:v>1.1489675516224189</c:v>
                </c:pt>
                <c:pt idx="35">
                  <c:v>0.94985250737463123</c:v>
                </c:pt>
                <c:pt idx="36">
                  <c:v>1.0825958702064897</c:v>
                </c:pt>
                <c:pt idx="37">
                  <c:v>0.95427728613569318</c:v>
                </c:pt>
                <c:pt idx="38">
                  <c:v>1.1076696165191739</c:v>
                </c:pt>
                <c:pt idx="39">
                  <c:v>1.03</c:v>
                </c:pt>
                <c:pt idx="40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AFE-4120-8991-15AD839C69B2}"/>
            </c:ext>
          </c:extLst>
        </c:ser>
        <c:ser>
          <c:idx val="49"/>
          <c:order val="49"/>
          <c:tx>
            <c:strRef>
              <c:f>'All MPO Graph'!$A$53:$B$53</c:f>
              <c:strCache>
                <c:ptCount val="2"/>
                <c:pt idx="0">
                  <c:v>10th St.</c:v>
                </c:pt>
                <c:pt idx="1">
                  <c:v>West of Spring St.</c:v>
                </c:pt>
              </c:strCache>
            </c:strRef>
          </c:tx>
          <c:spPr>
            <a:ln w="22225" cap="rnd">
              <a:solidFill>
                <a:schemeClr val="accent2">
                  <a:lumMod val="50000"/>
                  <a:lumOff val="50000"/>
                </a:schemeClr>
              </a:solidFill>
            </a:ln>
            <a:effectLst>
              <a:glow rad="139700">
                <a:schemeClr val="accent2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Graph'!$C$53:$AQ$53</c:f>
              <c:numCache>
                <c:formatCode>0.00</c:formatCode>
                <c:ptCount val="41"/>
                <c:pt idx="0">
                  <c:v>0.975103734439834</c:v>
                </c:pt>
                <c:pt idx="1">
                  <c:v>1</c:v>
                </c:pt>
                <c:pt idx="2">
                  <c:v>0.60995850622406644</c:v>
                </c:pt>
                <c:pt idx="3">
                  <c:v>0.55601659751037347</c:v>
                </c:pt>
                <c:pt idx="4">
                  <c:v>0.60995850622406644</c:v>
                </c:pt>
                <c:pt idx="5">
                  <c:v>0.69709543568464727</c:v>
                </c:pt>
                <c:pt idx="6">
                  <c:v>0.77178423236514526</c:v>
                </c:pt>
                <c:pt idx="7">
                  <c:v>0.86721991701244816</c:v>
                </c:pt>
                <c:pt idx="8">
                  <c:v>0.91701244813278004</c:v>
                </c:pt>
                <c:pt idx="9">
                  <c:v>0.93775933609958506</c:v>
                </c:pt>
                <c:pt idx="10">
                  <c:v>0.94605809128630702</c:v>
                </c:pt>
                <c:pt idx="11">
                  <c:v>0.97925311203319498</c:v>
                </c:pt>
                <c:pt idx="12">
                  <c:v>0.9543568464730291</c:v>
                </c:pt>
                <c:pt idx="13">
                  <c:v>0.9294605809128631</c:v>
                </c:pt>
                <c:pt idx="14">
                  <c:v>0.94605809128630702</c:v>
                </c:pt>
                <c:pt idx="15">
                  <c:v>0.92531120331950212</c:v>
                </c:pt>
                <c:pt idx="16">
                  <c:v>0.91701244813278004</c:v>
                </c:pt>
                <c:pt idx="17">
                  <c:v>0.84232365145228216</c:v>
                </c:pt>
                <c:pt idx="18">
                  <c:v>0.78423236514522821</c:v>
                </c:pt>
                <c:pt idx="19">
                  <c:v>0.76348547717842319</c:v>
                </c:pt>
                <c:pt idx="20">
                  <c:v>0.8340248962655602</c:v>
                </c:pt>
                <c:pt idx="21">
                  <c:v>0.80082987551867224</c:v>
                </c:pt>
                <c:pt idx="22">
                  <c:v>0.80082987551867224</c:v>
                </c:pt>
                <c:pt idx="23">
                  <c:v>0.69294605809128629</c:v>
                </c:pt>
                <c:pt idx="24">
                  <c:v>0.78008298755186722</c:v>
                </c:pt>
                <c:pt idx="25">
                  <c:v>0.74273858921161828</c:v>
                </c:pt>
                <c:pt idx="26">
                  <c:v>0.89626556016597514</c:v>
                </c:pt>
                <c:pt idx="27">
                  <c:v>0.8091286307053942</c:v>
                </c:pt>
                <c:pt idx="28">
                  <c:v>0.85477178423236511</c:v>
                </c:pt>
                <c:pt idx="29">
                  <c:v>0.85477178423236511</c:v>
                </c:pt>
                <c:pt idx="30">
                  <c:v>0.91286307053941906</c:v>
                </c:pt>
                <c:pt idx="31">
                  <c:v>0.94190871369294604</c:v>
                </c:pt>
                <c:pt idx="32">
                  <c:v>0.99585062240663902</c:v>
                </c:pt>
                <c:pt idx="33">
                  <c:v>0.84232365145228216</c:v>
                </c:pt>
                <c:pt idx="34">
                  <c:v>0.95850622406639008</c:v>
                </c:pt>
                <c:pt idx="35">
                  <c:v>0.87136929460580914</c:v>
                </c:pt>
                <c:pt idx="36">
                  <c:v>0.95850622406639008</c:v>
                </c:pt>
                <c:pt idx="37">
                  <c:v>0.86721991701244816</c:v>
                </c:pt>
                <c:pt idx="38">
                  <c:v>1.008298755186722</c:v>
                </c:pt>
                <c:pt idx="39">
                  <c:v>0.92</c:v>
                </c:pt>
                <c:pt idx="40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AFE-4120-8991-15AD839C69B2}"/>
            </c:ext>
          </c:extLst>
        </c:ser>
        <c:ser>
          <c:idx val="50"/>
          <c:order val="50"/>
          <c:tx>
            <c:strRef>
              <c:f>'All MPO Graph'!$A$54:$B$54</c:f>
              <c:strCache>
                <c:ptCount val="2"/>
                <c:pt idx="0">
                  <c:v>SR 62</c:v>
                </c:pt>
                <c:pt idx="1">
                  <c:v>North of SR 265</c:v>
                </c:pt>
              </c:strCache>
            </c:strRef>
          </c:tx>
          <c:spPr>
            <a:ln w="22225" cap="rnd">
              <a:solidFill>
                <a:schemeClr val="accent3">
                  <a:lumMod val="50000"/>
                  <a:lumOff val="50000"/>
                </a:schemeClr>
              </a:solidFill>
            </a:ln>
            <a:effectLst>
              <a:glow rad="139700">
                <a:schemeClr val="accent3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Graph'!$C$54:$AQ$54</c:f>
              <c:numCache>
                <c:formatCode>0.00</c:formatCode>
                <c:ptCount val="41"/>
                <c:pt idx="0">
                  <c:v>0.95810055865921784</c:v>
                </c:pt>
                <c:pt idx="1">
                  <c:v>1</c:v>
                </c:pt>
                <c:pt idx="2">
                  <c:v>0.67877094972067042</c:v>
                </c:pt>
                <c:pt idx="3">
                  <c:v>0.6033519553072626</c:v>
                </c:pt>
                <c:pt idx="4">
                  <c:v>0.66201117318435754</c:v>
                </c:pt>
                <c:pt idx="5">
                  <c:v>0.73184357541899436</c:v>
                </c:pt>
                <c:pt idx="6">
                  <c:v>0.79329608938547491</c:v>
                </c:pt>
                <c:pt idx="7">
                  <c:v>0.86033519553072624</c:v>
                </c:pt>
                <c:pt idx="8">
                  <c:v>0.86033519553072624</c:v>
                </c:pt>
                <c:pt idx="9">
                  <c:v>0.95530726256983245</c:v>
                </c:pt>
                <c:pt idx="10">
                  <c:v>0.92178770949720668</c:v>
                </c:pt>
                <c:pt idx="11">
                  <c:v>0.98324022346368711</c:v>
                </c:pt>
                <c:pt idx="12">
                  <c:v>0.9050279329608939</c:v>
                </c:pt>
                <c:pt idx="13">
                  <c:v>0.9050279329608939</c:v>
                </c:pt>
                <c:pt idx="14">
                  <c:v>0.9050279329608939</c:v>
                </c:pt>
                <c:pt idx="15">
                  <c:v>0.91899441340782118</c:v>
                </c:pt>
                <c:pt idx="16">
                  <c:v>0.89106145251396651</c:v>
                </c:pt>
                <c:pt idx="17">
                  <c:v>0.86312849162011174</c:v>
                </c:pt>
                <c:pt idx="18">
                  <c:v>0.81564245810055869</c:v>
                </c:pt>
                <c:pt idx="19">
                  <c:v>0.8044692737430168</c:v>
                </c:pt>
                <c:pt idx="20">
                  <c:v>0.84078212290502796</c:v>
                </c:pt>
                <c:pt idx="21">
                  <c:v>0.8044692737430168</c:v>
                </c:pt>
                <c:pt idx="22">
                  <c:v>0.79329608938547491</c:v>
                </c:pt>
                <c:pt idx="23">
                  <c:v>0.71229050279329609</c:v>
                </c:pt>
                <c:pt idx="24">
                  <c:v>0.7960893854748603</c:v>
                </c:pt>
                <c:pt idx="25">
                  <c:v>0.74301675977653636</c:v>
                </c:pt>
                <c:pt idx="26">
                  <c:v>0.8994413407821229</c:v>
                </c:pt>
                <c:pt idx="27">
                  <c:v>0.81005586592178769</c:v>
                </c:pt>
                <c:pt idx="28">
                  <c:v>0.87150837988826813</c:v>
                </c:pt>
                <c:pt idx="29">
                  <c:v>0.83240223463687146</c:v>
                </c:pt>
                <c:pt idx="30">
                  <c:v>0.94692737430167595</c:v>
                </c:pt>
                <c:pt idx="31">
                  <c:v>0.994413407821229</c:v>
                </c:pt>
                <c:pt idx="32">
                  <c:v>1.005586592178771</c:v>
                </c:pt>
                <c:pt idx="33">
                  <c:v>0.84916201117318435</c:v>
                </c:pt>
                <c:pt idx="34">
                  <c:v>1</c:v>
                </c:pt>
                <c:pt idx="35">
                  <c:v>0.85195530726256985</c:v>
                </c:pt>
                <c:pt idx="36">
                  <c:v>0.96927374301675973</c:v>
                </c:pt>
                <c:pt idx="37">
                  <c:v>0.85474860335195535</c:v>
                </c:pt>
                <c:pt idx="38">
                  <c:v>0.9972067039106145</c:v>
                </c:pt>
                <c:pt idx="39">
                  <c:v>0.92</c:v>
                </c:pt>
                <c:pt idx="40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AFE-4120-8991-15AD839C69B2}"/>
            </c:ext>
          </c:extLst>
        </c:ser>
        <c:ser>
          <c:idx val="51"/>
          <c:order val="51"/>
          <c:tx>
            <c:strRef>
              <c:f>'All MPO Graph'!$A$55:$B$55</c:f>
              <c:strCache>
                <c:ptCount val="2"/>
                <c:pt idx="0">
                  <c:v>CR 403</c:v>
                </c:pt>
                <c:pt idx="1">
                  <c:v>East of US 31</c:v>
                </c:pt>
              </c:strCache>
            </c:strRef>
          </c:tx>
          <c:spPr>
            <a:ln w="22225" cap="rnd">
              <a:solidFill>
                <a:schemeClr val="accent4">
                  <a:lumMod val="50000"/>
                  <a:lumOff val="50000"/>
                </a:schemeClr>
              </a:solidFill>
            </a:ln>
            <a:effectLst>
              <a:glow rad="139700">
                <a:schemeClr val="accent4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Graph'!$C$55:$AQ$55</c:f>
              <c:numCache>
                <c:formatCode>0.00</c:formatCode>
                <c:ptCount val="41"/>
                <c:pt idx="0">
                  <c:v>0.99333333333333329</c:v>
                </c:pt>
                <c:pt idx="1">
                  <c:v>1</c:v>
                </c:pt>
                <c:pt idx="2">
                  <c:v>0.65333333333333332</c:v>
                </c:pt>
                <c:pt idx="3">
                  <c:v>0.60666666666666669</c:v>
                </c:pt>
                <c:pt idx="4">
                  <c:v>0.70666666666666667</c:v>
                </c:pt>
                <c:pt idx="5">
                  <c:v>0.74</c:v>
                </c:pt>
                <c:pt idx="6">
                  <c:v>0.8</c:v>
                </c:pt>
                <c:pt idx="7">
                  <c:v>0.88</c:v>
                </c:pt>
                <c:pt idx="8">
                  <c:v>0.90666666666666662</c:v>
                </c:pt>
                <c:pt idx="9">
                  <c:v>1</c:v>
                </c:pt>
                <c:pt idx="10">
                  <c:v>0.94</c:v>
                </c:pt>
                <c:pt idx="11">
                  <c:v>1</c:v>
                </c:pt>
                <c:pt idx="12">
                  <c:v>1</c:v>
                </c:pt>
                <c:pt idx="13">
                  <c:v>0.96</c:v>
                </c:pt>
                <c:pt idx="14">
                  <c:v>0.93333333333333335</c:v>
                </c:pt>
                <c:pt idx="15">
                  <c:v>0.95333333333333337</c:v>
                </c:pt>
                <c:pt idx="16">
                  <c:v>0.94666666666666666</c:v>
                </c:pt>
                <c:pt idx="17">
                  <c:v>0.94</c:v>
                </c:pt>
                <c:pt idx="18">
                  <c:v>0.84666666666666668</c:v>
                </c:pt>
                <c:pt idx="19">
                  <c:v>0.85333333333333339</c:v>
                </c:pt>
                <c:pt idx="20">
                  <c:v>0.90666666666666662</c:v>
                </c:pt>
                <c:pt idx="21">
                  <c:v>0.87333333333333329</c:v>
                </c:pt>
                <c:pt idx="22">
                  <c:v>0.85333333333333339</c:v>
                </c:pt>
                <c:pt idx="23">
                  <c:v>0.76666666666666672</c:v>
                </c:pt>
                <c:pt idx="24">
                  <c:v>0.84666666666666668</c:v>
                </c:pt>
                <c:pt idx="25">
                  <c:v>0.83333333333333337</c:v>
                </c:pt>
                <c:pt idx="26">
                  <c:v>0.99333333333333329</c:v>
                </c:pt>
                <c:pt idx="27">
                  <c:v>0.91333333333333333</c:v>
                </c:pt>
                <c:pt idx="28">
                  <c:v>1</c:v>
                </c:pt>
                <c:pt idx="29">
                  <c:v>0.92666666666666664</c:v>
                </c:pt>
                <c:pt idx="30">
                  <c:v>1.0733333333333333</c:v>
                </c:pt>
                <c:pt idx="31">
                  <c:v>1.1266666666666667</c:v>
                </c:pt>
                <c:pt idx="32">
                  <c:v>1.0933333333333333</c:v>
                </c:pt>
                <c:pt idx="33">
                  <c:v>0.94</c:v>
                </c:pt>
                <c:pt idx="34">
                  <c:v>1.1466666666666667</c:v>
                </c:pt>
                <c:pt idx="35">
                  <c:v>0.96</c:v>
                </c:pt>
                <c:pt idx="36">
                  <c:v>1.1000000000000001</c:v>
                </c:pt>
                <c:pt idx="37">
                  <c:v>0.97333333333333338</c:v>
                </c:pt>
                <c:pt idx="38">
                  <c:v>1.1133333333333333</c:v>
                </c:pt>
                <c:pt idx="39">
                  <c:v>1.01</c:v>
                </c:pt>
                <c:pt idx="40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AFE-4120-8991-15AD839C69B2}"/>
            </c:ext>
          </c:extLst>
        </c:ser>
        <c:ser>
          <c:idx val="52"/>
          <c:order val="52"/>
          <c:tx>
            <c:strRef>
              <c:f>'All MPO Graph'!$A$56:$B$56</c:f>
              <c:strCache>
                <c:ptCount val="2"/>
                <c:pt idx="0">
                  <c:v>I-65</c:v>
                </c:pt>
                <c:pt idx="1">
                  <c:v>South of I-265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  <a:lumOff val="50000"/>
                </a:schemeClr>
              </a:solidFill>
            </a:ln>
            <a:effectLst>
              <a:glow rad="139700">
                <a:schemeClr val="accent5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Graph'!$C$56:$AQ$56</c:f>
              <c:numCache>
                <c:formatCode>0.00</c:formatCode>
                <c:ptCount val="41"/>
                <c:pt idx="0">
                  <c:v>1.0101010101010102</c:v>
                </c:pt>
                <c:pt idx="1">
                  <c:v>1</c:v>
                </c:pt>
                <c:pt idx="2">
                  <c:v>0.67584940312213038</c:v>
                </c:pt>
                <c:pt idx="3">
                  <c:v>0.6326905417814509</c:v>
                </c:pt>
                <c:pt idx="4">
                  <c:v>0.67584940312213038</c:v>
                </c:pt>
                <c:pt idx="5">
                  <c:v>0.73370064279155189</c:v>
                </c:pt>
                <c:pt idx="6">
                  <c:v>0.83562901744719931</c:v>
                </c:pt>
                <c:pt idx="7">
                  <c:v>0.8797061524334252</c:v>
                </c:pt>
                <c:pt idx="8">
                  <c:v>0.9366391184573003</c:v>
                </c:pt>
                <c:pt idx="9">
                  <c:v>0.96418732782369143</c:v>
                </c:pt>
                <c:pt idx="10">
                  <c:v>0.92745638200183655</c:v>
                </c:pt>
                <c:pt idx="11">
                  <c:v>0.94582185491276405</c:v>
                </c:pt>
                <c:pt idx="12">
                  <c:v>0.88429752066115708</c:v>
                </c:pt>
                <c:pt idx="13">
                  <c:v>0.91643709825528008</c:v>
                </c:pt>
                <c:pt idx="14">
                  <c:v>0.89898989898989901</c:v>
                </c:pt>
                <c:pt idx="15">
                  <c:v>0.9366391184573003</c:v>
                </c:pt>
                <c:pt idx="16">
                  <c:v>0.91092745638200179</c:v>
                </c:pt>
                <c:pt idx="17">
                  <c:v>0.91827364554637281</c:v>
                </c:pt>
                <c:pt idx="18">
                  <c:v>0.86776859504132231</c:v>
                </c:pt>
                <c:pt idx="19">
                  <c:v>0.87235996326905418</c:v>
                </c:pt>
                <c:pt idx="20">
                  <c:v>0.97337006427915518</c:v>
                </c:pt>
                <c:pt idx="21">
                  <c:v>0.84297520661157022</c:v>
                </c:pt>
                <c:pt idx="22">
                  <c:v>0.84113865932047749</c:v>
                </c:pt>
                <c:pt idx="23">
                  <c:v>0.77318640955004592</c:v>
                </c:pt>
                <c:pt idx="24">
                  <c:v>0.88888888888888884</c:v>
                </c:pt>
                <c:pt idx="25">
                  <c:v>0.68870523415977958</c:v>
                </c:pt>
                <c:pt idx="26">
                  <c:v>0.91827364554637281</c:v>
                </c:pt>
                <c:pt idx="27">
                  <c:v>0.72268135904499542</c:v>
                </c:pt>
                <c:pt idx="28">
                  <c:v>0.80073461891643705</c:v>
                </c:pt>
                <c:pt idx="29">
                  <c:v>0.78879706152433426</c:v>
                </c:pt>
                <c:pt idx="30">
                  <c:v>0.92470156106519741</c:v>
                </c:pt>
                <c:pt idx="31">
                  <c:v>0.98622589531680438</c:v>
                </c:pt>
                <c:pt idx="32">
                  <c:v>1.0073461891643709</c:v>
                </c:pt>
                <c:pt idx="33">
                  <c:v>0.86501377410468316</c:v>
                </c:pt>
                <c:pt idx="34">
                  <c:v>0.99908172635445358</c:v>
                </c:pt>
                <c:pt idx="35">
                  <c:v>0.83103764921946743</c:v>
                </c:pt>
                <c:pt idx="36">
                  <c:v>0.92011019283746553</c:v>
                </c:pt>
                <c:pt idx="37">
                  <c:v>0.83562901744719931</c:v>
                </c:pt>
                <c:pt idx="38">
                  <c:v>0.9623507805325987</c:v>
                </c:pt>
                <c:pt idx="39">
                  <c:v>0.91</c:v>
                </c:pt>
                <c:pt idx="40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AFE-4120-8991-15AD839C69B2}"/>
            </c:ext>
          </c:extLst>
        </c:ser>
        <c:ser>
          <c:idx val="53"/>
          <c:order val="53"/>
          <c:tx>
            <c:strRef>
              <c:f>'All MPO Graph'!$A$57:$B$57</c:f>
              <c:strCache>
                <c:ptCount val="2"/>
                <c:pt idx="0">
                  <c:v>Veterans Pkwy.</c:v>
                </c:pt>
                <c:pt idx="1">
                  <c:v>East of Broadway</c:v>
                </c:pt>
              </c:strCache>
            </c:strRef>
          </c:tx>
          <c:spPr>
            <a:ln w="22225" cap="rnd">
              <a:solidFill>
                <a:schemeClr val="accent6">
                  <a:lumMod val="50000"/>
                  <a:lumOff val="50000"/>
                </a:schemeClr>
              </a:solidFill>
            </a:ln>
            <a:effectLst>
              <a:glow rad="139700">
                <a:schemeClr val="accent6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Graph'!$C$57:$AQ$57</c:f>
              <c:numCache>
                <c:formatCode>0.00</c:formatCode>
                <c:ptCount val="41"/>
                <c:pt idx="0">
                  <c:v>0.94859813084112155</c:v>
                </c:pt>
                <c:pt idx="1">
                  <c:v>1</c:v>
                </c:pt>
                <c:pt idx="2">
                  <c:v>0.61682242990654201</c:v>
                </c:pt>
                <c:pt idx="3">
                  <c:v>0.60747663551401865</c:v>
                </c:pt>
                <c:pt idx="4">
                  <c:v>0.68224299065420557</c:v>
                </c:pt>
                <c:pt idx="5">
                  <c:v>0.7710280373831776</c:v>
                </c:pt>
                <c:pt idx="6">
                  <c:v>0.85514018691588789</c:v>
                </c:pt>
                <c:pt idx="7">
                  <c:v>0.94392523364485981</c:v>
                </c:pt>
                <c:pt idx="8">
                  <c:v>0.96261682242990654</c:v>
                </c:pt>
                <c:pt idx="9">
                  <c:v>1.0327102803738317</c:v>
                </c:pt>
                <c:pt idx="10">
                  <c:v>1.014018691588785</c:v>
                </c:pt>
                <c:pt idx="11">
                  <c:v>0.97663551401869164</c:v>
                </c:pt>
                <c:pt idx="12">
                  <c:v>0.88785046728971961</c:v>
                </c:pt>
                <c:pt idx="13">
                  <c:v>0.97663551401869164</c:v>
                </c:pt>
                <c:pt idx="14">
                  <c:v>0.95327102803738317</c:v>
                </c:pt>
                <c:pt idx="15">
                  <c:v>0.99532710280373837</c:v>
                </c:pt>
                <c:pt idx="16">
                  <c:v>0.95327102803738317</c:v>
                </c:pt>
                <c:pt idx="17">
                  <c:v>0.87383177570093462</c:v>
                </c:pt>
                <c:pt idx="18">
                  <c:v>0.84112149532710279</c:v>
                </c:pt>
                <c:pt idx="19">
                  <c:v>0.82710280373831779</c:v>
                </c:pt>
                <c:pt idx="20">
                  <c:v>0.96261682242990654</c:v>
                </c:pt>
                <c:pt idx="21">
                  <c:v>0.78037383177570097</c:v>
                </c:pt>
                <c:pt idx="22">
                  <c:v>0.73831775700934577</c:v>
                </c:pt>
                <c:pt idx="23">
                  <c:v>0.67289719626168221</c:v>
                </c:pt>
                <c:pt idx="24">
                  <c:v>0.78504672897196259</c:v>
                </c:pt>
                <c:pt idx="25">
                  <c:v>0.81775700934579443</c:v>
                </c:pt>
                <c:pt idx="26">
                  <c:v>1.0747663551401869</c:v>
                </c:pt>
                <c:pt idx="27">
                  <c:v>0.93457943925233644</c:v>
                </c:pt>
                <c:pt idx="28">
                  <c:v>0.95327102803738317</c:v>
                </c:pt>
                <c:pt idx="29">
                  <c:v>0.94859813084112155</c:v>
                </c:pt>
                <c:pt idx="30">
                  <c:v>1.0934579439252337</c:v>
                </c:pt>
                <c:pt idx="31">
                  <c:v>1.1822429906542056</c:v>
                </c:pt>
                <c:pt idx="32">
                  <c:v>1.1401869158878504</c:v>
                </c:pt>
                <c:pt idx="33">
                  <c:v>1.02803738317757</c:v>
                </c:pt>
                <c:pt idx="34">
                  <c:v>1.1635514018691588</c:v>
                </c:pt>
                <c:pt idx="35">
                  <c:v>0.94859813084112155</c:v>
                </c:pt>
                <c:pt idx="36">
                  <c:v>1.014018691588785</c:v>
                </c:pt>
                <c:pt idx="37">
                  <c:v>0.99065420560747663</c:v>
                </c:pt>
                <c:pt idx="38">
                  <c:v>1.0981308411214954</c:v>
                </c:pt>
                <c:pt idx="39">
                  <c:v>1.02</c:v>
                </c:pt>
                <c:pt idx="40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AFE-4120-8991-15AD839C69B2}"/>
            </c:ext>
          </c:extLst>
        </c:ser>
        <c:ser>
          <c:idx val="54"/>
          <c:order val="54"/>
          <c:tx>
            <c:strRef>
              <c:f>'All MPO Graph'!$A$58:$B$58</c:f>
              <c:strCache>
                <c:ptCount val="2"/>
                <c:pt idx="0">
                  <c:v>I-65</c:v>
                </c:pt>
                <c:pt idx="1">
                  <c:v>Between Memphis and Henryville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Graph'!$C$58:$AQ$58</c:f>
              <c:numCache>
                <c:formatCode>0.00</c:formatCode>
                <c:ptCount val="41"/>
                <c:pt idx="0">
                  <c:v>1.0689655172413792</c:v>
                </c:pt>
                <c:pt idx="1">
                  <c:v>1</c:v>
                </c:pt>
                <c:pt idx="2">
                  <c:v>0.75862068965517238</c:v>
                </c:pt>
                <c:pt idx="3">
                  <c:v>0.69396551724137934</c:v>
                </c:pt>
                <c:pt idx="4">
                  <c:v>0.76077586206896552</c:v>
                </c:pt>
                <c:pt idx="5">
                  <c:v>0.79525862068965514</c:v>
                </c:pt>
                <c:pt idx="6">
                  <c:v>0.94396551724137934</c:v>
                </c:pt>
                <c:pt idx="7">
                  <c:v>0.92241379310344829</c:v>
                </c:pt>
                <c:pt idx="8">
                  <c:v>1.021551724137931</c:v>
                </c:pt>
                <c:pt idx="9">
                  <c:v>1.0323275862068966</c:v>
                </c:pt>
                <c:pt idx="10">
                  <c:v>0.95258620689655171</c:v>
                </c:pt>
                <c:pt idx="11">
                  <c:v>1.0129310344827587</c:v>
                </c:pt>
                <c:pt idx="12">
                  <c:v>0.94612068965517238</c:v>
                </c:pt>
                <c:pt idx="13">
                  <c:v>1.0064655172413792</c:v>
                </c:pt>
                <c:pt idx="14">
                  <c:v>0.97198275862068961</c:v>
                </c:pt>
                <c:pt idx="15">
                  <c:v>0.99784482758620685</c:v>
                </c:pt>
                <c:pt idx="16">
                  <c:v>0.95258620689655171</c:v>
                </c:pt>
                <c:pt idx="17">
                  <c:v>0.98922413793103448</c:v>
                </c:pt>
                <c:pt idx="18">
                  <c:v>0.89870689655172409</c:v>
                </c:pt>
                <c:pt idx="19">
                  <c:v>0.93965517241379315</c:v>
                </c:pt>
                <c:pt idx="20">
                  <c:v>1.0603448275862069</c:v>
                </c:pt>
                <c:pt idx="21">
                  <c:v>0.88146551724137934</c:v>
                </c:pt>
                <c:pt idx="22">
                  <c:v>0.91163793103448276</c:v>
                </c:pt>
                <c:pt idx="23">
                  <c:v>0.80818965517241381</c:v>
                </c:pt>
                <c:pt idx="24">
                  <c:v>0.95258620689655171</c:v>
                </c:pt>
                <c:pt idx="25">
                  <c:v>0.79956896551724133</c:v>
                </c:pt>
                <c:pt idx="26">
                  <c:v>1.1142241379310345</c:v>
                </c:pt>
                <c:pt idx="27">
                  <c:v>0.81465517241379315</c:v>
                </c:pt>
                <c:pt idx="28">
                  <c:v>0.88146551724137934</c:v>
                </c:pt>
                <c:pt idx="29">
                  <c:v>0.92241379310344829</c:v>
                </c:pt>
                <c:pt idx="30">
                  <c:v>1.1185344827586208</c:v>
                </c:pt>
                <c:pt idx="31">
                  <c:v>1.1551724137931034</c:v>
                </c:pt>
                <c:pt idx="32">
                  <c:v>1.2262931034482758</c:v>
                </c:pt>
                <c:pt idx="33">
                  <c:v>1.0495689655172413</c:v>
                </c:pt>
                <c:pt idx="34">
                  <c:v>1.1702586206896552</c:v>
                </c:pt>
                <c:pt idx="35">
                  <c:v>0.9568965517241379</c:v>
                </c:pt>
                <c:pt idx="36">
                  <c:v>1.0862068965517242</c:v>
                </c:pt>
                <c:pt idx="37">
                  <c:v>0.97629310344827591</c:v>
                </c:pt>
                <c:pt idx="38">
                  <c:v>1.1012931034482758</c:v>
                </c:pt>
                <c:pt idx="39">
                  <c:v>1.05</c:v>
                </c:pt>
                <c:pt idx="40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AFE-4120-8991-15AD839C6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377504"/>
        <c:axId val="503406784"/>
      </c:lineChart>
      <c:catAx>
        <c:axId val="7433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406784"/>
        <c:crosses val="autoZero"/>
        <c:auto val="1"/>
        <c:lblAlgn val="ctr"/>
        <c:lblOffset val="100"/>
        <c:noMultiLvlLbl val="0"/>
      </c:catAx>
      <c:valAx>
        <c:axId val="503406784"/>
        <c:scaling>
          <c:orientation val="minMax"/>
          <c:max val="1.5"/>
          <c:min val="0.4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Percentage</a:t>
                </a:r>
                <a:r>
                  <a:rPr lang="en-US" sz="1400" b="1" baseline="0"/>
                  <a:t> of Baseline (Early March 2020)  Traffic Volumes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1" u="none" strike="noStrike" kern="1200" baseline="0">
                <a:solidFill>
                  <a:schemeClr val="l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337750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454609801837819"/>
          <c:y val="3.4751994780932098E-2"/>
          <c:w val="0.48743193168180515"/>
          <c:h val="0.326746709791038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latin typeface="+mn-lt"/>
              </a:rPr>
              <a:t>Regional</a:t>
            </a:r>
            <a:r>
              <a:rPr lang="en-US" sz="2000" baseline="0">
                <a:latin typeface="+mn-lt"/>
              </a:rPr>
              <a:t> Traffic Levels: Pre vs Post COVID-19 Shutdowns:</a:t>
            </a:r>
            <a:br>
              <a:rPr lang="en-US" sz="2000" baseline="0">
                <a:latin typeface="+mn-lt"/>
              </a:rPr>
            </a:br>
            <a:r>
              <a:rPr lang="en-US" sz="2000" baseline="0">
                <a:latin typeface="+mn-lt"/>
              </a:rPr>
              <a:t>Interstates Only</a:t>
            </a:r>
            <a:endParaRPr lang="en-US" sz="20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123388964232491E-2"/>
          <c:y val="9.6857341361741553E-2"/>
          <c:w val="0.87641741411671581"/>
          <c:h val="0.77075065126255127"/>
        </c:manualLayout>
      </c:layout>
      <c:lineChart>
        <c:grouping val="standard"/>
        <c:varyColors val="0"/>
        <c:ser>
          <c:idx val="0"/>
          <c:order val="0"/>
          <c:tx>
            <c:strRef>
              <c:f>'All MPO Graph'!$A$4:$B$4</c:f>
              <c:strCache>
                <c:ptCount val="2"/>
                <c:pt idx="0">
                  <c:v>I-265</c:v>
                </c:pt>
                <c:pt idx="1">
                  <c:v>North of I-64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Graph'!$C$4:$AQ$4</c:f>
              <c:numCache>
                <c:formatCode>0.00</c:formatCode>
                <c:ptCount val="41"/>
                <c:pt idx="0">
                  <c:v>0.92990654205607481</c:v>
                </c:pt>
                <c:pt idx="1">
                  <c:v>1</c:v>
                </c:pt>
                <c:pt idx="2">
                  <c:v>0.57663551401869162</c:v>
                </c:pt>
                <c:pt idx="3">
                  <c:v>0.5280373831775701</c:v>
                </c:pt>
                <c:pt idx="4">
                  <c:v>0.52897196261682244</c:v>
                </c:pt>
                <c:pt idx="5">
                  <c:v>0.60467289719626172</c:v>
                </c:pt>
                <c:pt idx="6">
                  <c:v>0.72990654205607475</c:v>
                </c:pt>
                <c:pt idx="7">
                  <c:v>0.76635514018691586</c:v>
                </c:pt>
                <c:pt idx="8">
                  <c:v>0.80186915887850463</c:v>
                </c:pt>
                <c:pt idx="9">
                  <c:v>0.80093457943925228</c:v>
                </c:pt>
                <c:pt idx="10">
                  <c:v>0.80934579439252341</c:v>
                </c:pt>
                <c:pt idx="11">
                  <c:v>0.79345794392523361</c:v>
                </c:pt>
                <c:pt idx="12">
                  <c:v>0.77476635514018688</c:v>
                </c:pt>
                <c:pt idx="13">
                  <c:v>0.76822429906542056</c:v>
                </c:pt>
                <c:pt idx="14">
                  <c:v>0.78130841121495331</c:v>
                </c:pt>
                <c:pt idx="15">
                  <c:v>0.81308411214953269</c:v>
                </c:pt>
                <c:pt idx="16">
                  <c:v>0.80747663551401871</c:v>
                </c:pt>
                <c:pt idx="17">
                  <c:v>0.80747663551401871</c:v>
                </c:pt>
                <c:pt idx="18">
                  <c:v>0.74953271028037383</c:v>
                </c:pt>
                <c:pt idx="19">
                  <c:v>0.77196261682242995</c:v>
                </c:pt>
                <c:pt idx="20">
                  <c:v>0.82149532710280371</c:v>
                </c:pt>
                <c:pt idx="21">
                  <c:v>0.7728971962616823</c:v>
                </c:pt>
                <c:pt idx="22">
                  <c:v>0.7448598130841122</c:v>
                </c:pt>
                <c:pt idx="23">
                  <c:v>0.67289719626168221</c:v>
                </c:pt>
                <c:pt idx="24">
                  <c:v>0.77476635514018688</c:v>
                </c:pt>
                <c:pt idx="25">
                  <c:v>0.80560747663551402</c:v>
                </c:pt>
                <c:pt idx="26">
                  <c:v>0.96261682242990654</c:v>
                </c:pt>
                <c:pt idx="27">
                  <c:v>0.84392523364485983</c:v>
                </c:pt>
                <c:pt idx="28">
                  <c:v>0.92897196261682247</c:v>
                </c:pt>
                <c:pt idx="29">
                  <c:v>0.862616822429907</c:v>
                </c:pt>
                <c:pt idx="30">
                  <c:v>0.94392523364485981</c:v>
                </c:pt>
                <c:pt idx="31">
                  <c:v>0.99906542056074765</c:v>
                </c:pt>
                <c:pt idx="32">
                  <c:v>0.99719626168224296</c:v>
                </c:pt>
                <c:pt idx="33">
                  <c:v>0.87102803738317758</c:v>
                </c:pt>
                <c:pt idx="34">
                  <c:v>1.0084112149532711</c:v>
                </c:pt>
                <c:pt idx="35">
                  <c:v>0.85607476635514024</c:v>
                </c:pt>
                <c:pt idx="36">
                  <c:v>0.93644859813084114</c:v>
                </c:pt>
                <c:pt idx="37">
                  <c:v>0.85794392523364482</c:v>
                </c:pt>
                <c:pt idx="38">
                  <c:v>0.96448598130841123</c:v>
                </c:pt>
                <c:pt idx="39">
                  <c:v>0.97</c:v>
                </c:pt>
                <c:pt idx="40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E-4954-821A-235218A9280F}"/>
            </c:ext>
          </c:extLst>
        </c:ser>
        <c:ser>
          <c:idx val="1"/>
          <c:order val="1"/>
          <c:tx>
            <c:strRef>
              <c:f>'All MPO Graph'!$A$5:$B$5</c:f>
              <c:strCache>
                <c:ptCount val="2"/>
                <c:pt idx="0">
                  <c:v>I-64</c:v>
                </c:pt>
                <c:pt idx="1">
                  <c:v>East of I-264 (East End)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Graph'!$C$5:$AQ$5</c:f>
              <c:numCache>
                <c:formatCode>0.00</c:formatCode>
                <c:ptCount val="41"/>
                <c:pt idx="0">
                  <c:v>0.90424164524421591</c:v>
                </c:pt>
                <c:pt idx="1">
                  <c:v>1</c:v>
                </c:pt>
                <c:pt idx="2">
                  <c:v>0.47943444730077123</c:v>
                </c:pt>
                <c:pt idx="3">
                  <c:v>0.50128534704370176</c:v>
                </c:pt>
                <c:pt idx="4">
                  <c:v>0.45179948586118251</c:v>
                </c:pt>
                <c:pt idx="5">
                  <c:v>0.56555269922879181</c:v>
                </c:pt>
                <c:pt idx="6">
                  <c:v>0.68123393316195369</c:v>
                </c:pt>
                <c:pt idx="7">
                  <c:v>0.71336760925449871</c:v>
                </c:pt>
                <c:pt idx="8">
                  <c:v>0.79048843187660667</c:v>
                </c:pt>
                <c:pt idx="9">
                  <c:v>0.74550128534704374</c:v>
                </c:pt>
                <c:pt idx="10">
                  <c:v>0.77120822622107965</c:v>
                </c:pt>
                <c:pt idx="11">
                  <c:v>0.73264781491002573</c:v>
                </c:pt>
                <c:pt idx="12">
                  <c:v>0.76478149100257065</c:v>
                </c:pt>
                <c:pt idx="13">
                  <c:v>0.74550128534704374</c:v>
                </c:pt>
                <c:pt idx="14">
                  <c:v>0.75835475578406175</c:v>
                </c:pt>
                <c:pt idx="15">
                  <c:v>0.79048843187660667</c:v>
                </c:pt>
                <c:pt idx="16">
                  <c:v>0.78406169665809766</c:v>
                </c:pt>
                <c:pt idx="17">
                  <c:v>0.77763496143958866</c:v>
                </c:pt>
                <c:pt idx="18">
                  <c:v>0.70694087403598971</c:v>
                </c:pt>
                <c:pt idx="19">
                  <c:v>0.71979434447300772</c:v>
                </c:pt>
                <c:pt idx="20">
                  <c:v>0.79691516709511567</c:v>
                </c:pt>
                <c:pt idx="21">
                  <c:v>0.73264781491002573</c:v>
                </c:pt>
                <c:pt idx="22">
                  <c:v>0.71979434447300772</c:v>
                </c:pt>
                <c:pt idx="23">
                  <c:v>0.62917737789203088</c:v>
                </c:pt>
                <c:pt idx="24">
                  <c:v>0.73264781491002573</c:v>
                </c:pt>
                <c:pt idx="25">
                  <c:v>0.72622107969151672</c:v>
                </c:pt>
                <c:pt idx="26">
                  <c:v>0.87403598971722363</c:v>
                </c:pt>
                <c:pt idx="27">
                  <c:v>0.79691516709511567</c:v>
                </c:pt>
                <c:pt idx="28">
                  <c:v>0.86118251928020562</c:v>
                </c:pt>
                <c:pt idx="29">
                  <c:v>0.79691516709511567</c:v>
                </c:pt>
                <c:pt idx="30">
                  <c:v>0.86760925449871462</c:v>
                </c:pt>
                <c:pt idx="31">
                  <c:v>0.91323907455012854</c:v>
                </c:pt>
                <c:pt idx="32">
                  <c:v>0.91002570694087404</c:v>
                </c:pt>
                <c:pt idx="33">
                  <c:v>0.82133676092544983</c:v>
                </c:pt>
                <c:pt idx="34">
                  <c:v>0.90552699228791778</c:v>
                </c:pt>
                <c:pt idx="35">
                  <c:v>0.78920308483290491</c:v>
                </c:pt>
                <c:pt idx="36">
                  <c:v>0.91131105398457579</c:v>
                </c:pt>
                <c:pt idx="37">
                  <c:v>0.82647814910025708</c:v>
                </c:pt>
                <c:pt idx="38">
                  <c:v>0.94023136246786632</c:v>
                </c:pt>
                <c:pt idx="39">
                  <c:v>0.91</c:v>
                </c:pt>
                <c:pt idx="40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E-4954-821A-235218A9280F}"/>
            </c:ext>
          </c:extLst>
        </c:ser>
        <c:ser>
          <c:idx val="2"/>
          <c:order val="2"/>
          <c:tx>
            <c:strRef>
              <c:f>'All MPO Graph'!$A$6:$B$6</c:f>
              <c:strCache>
                <c:ptCount val="2"/>
                <c:pt idx="0">
                  <c:v>I-64</c:v>
                </c:pt>
                <c:pt idx="1">
                  <c:v>Between 9th St. and 2nd/3rd Sts.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Graph'!$C$6:$AQ$6</c:f>
              <c:numCache>
                <c:formatCode>0.00</c:formatCode>
                <c:ptCount val="41"/>
                <c:pt idx="0">
                  <c:v>0.91813471502590671</c:v>
                </c:pt>
                <c:pt idx="1">
                  <c:v>1</c:v>
                </c:pt>
                <c:pt idx="2">
                  <c:v>0.55544041450777204</c:v>
                </c:pt>
                <c:pt idx="3">
                  <c:v>0.52953367875647672</c:v>
                </c:pt>
                <c:pt idx="4">
                  <c:v>0.48601036269430054</c:v>
                </c:pt>
                <c:pt idx="5">
                  <c:v>0.61968911917098446</c:v>
                </c:pt>
                <c:pt idx="6">
                  <c:v>0.72020725388601037</c:v>
                </c:pt>
                <c:pt idx="7">
                  <c:v>0.75647668393782386</c:v>
                </c:pt>
                <c:pt idx="8">
                  <c:v>0.82279792746113989</c:v>
                </c:pt>
                <c:pt idx="9">
                  <c:v>0.80932642487046635</c:v>
                </c:pt>
                <c:pt idx="10">
                  <c:v>0.82901554404145072</c:v>
                </c:pt>
                <c:pt idx="11">
                  <c:v>0.83005181347150259</c:v>
                </c:pt>
                <c:pt idx="12">
                  <c:v>0.82176165803108814</c:v>
                </c:pt>
                <c:pt idx="13">
                  <c:v>0.80621761658031088</c:v>
                </c:pt>
                <c:pt idx="14">
                  <c:v>0.79896373056994818</c:v>
                </c:pt>
                <c:pt idx="15">
                  <c:v>0.8176165803108808</c:v>
                </c:pt>
                <c:pt idx="16">
                  <c:v>0.79481865284974096</c:v>
                </c:pt>
                <c:pt idx="17">
                  <c:v>0.8</c:v>
                </c:pt>
                <c:pt idx="18">
                  <c:v>0.73989637305699485</c:v>
                </c:pt>
                <c:pt idx="19">
                  <c:v>0.74507772020725394</c:v>
                </c:pt>
                <c:pt idx="20">
                  <c:v>0.78860103626943001</c:v>
                </c:pt>
                <c:pt idx="21">
                  <c:v>0.76269430051813469</c:v>
                </c:pt>
                <c:pt idx="22">
                  <c:v>0.75129533678756477</c:v>
                </c:pt>
                <c:pt idx="23">
                  <c:v>0.63523316062176161</c:v>
                </c:pt>
                <c:pt idx="24">
                  <c:v>0.73160621761658029</c:v>
                </c:pt>
                <c:pt idx="25">
                  <c:v>0.7336787564766839</c:v>
                </c:pt>
                <c:pt idx="26">
                  <c:v>0.88601036269430056</c:v>
                </c:pt>
                <c:pt idx="27">
                  <c:v>0.78549222797927465</c:v>
                </c:pt>
                <c:pt idx="28">
                  <c:v>0.86424870466321246</c:v>
                </c:pt>
                <c:pt idx="29">
                  <c:v>0.79689119170984457</c:v>
                </c:pt>
                <c:pt idx="30">
                  <c:v>0.86735751295336783</c:v>
                </c:pt>
                <c:pt idx="31">
                  <c:v>0.89326424870466326</c:v>
                </c:pt>
                <c:pt idx="32">
                  <c:v>0.94818652849740936</c:v>
                </c:pt>
                <c:pt idx="33">
                  <c:v>0.82590673575129536</c:v>
                </c:pt>
                <c:pt idx="34">
                  <c:v>0.91502590673575135</c:v>
                </c:pt>
                <c:pt idx="35">
                  <c:v>0.78963730569948187</c:v>
                </c:pt>
                <c:pt idx="36">
                  <c:v>0.877720207253886</c:v>
                </c:pt>
                <c:pt idx="37">
                  <c:v>0.81968911917098441</c:v>
                </c:pt>
                <c:pt idx="38">
                  <c:v>0.94196891191709842</c:v>
                </c:pt>
                <c:pt idx="39">
                  <c:v>0.88</c:v>
                </c:pt>
                <c:pt idx="40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E-4954-821A-235218A9280F}"/>
            </c:ext>
          </c:extLst>
        </c:ser>
        <c:ser>
          <c:idx val="3"/>
          <c:order val="3"/>
          <c:tx>
            <c:strRef>
              <c:f>'All MPO Graph'!$A$7:$B$7</c:f>
              <c:strCache>
                <c:ptCount val="2"/>
                <c:pt idx="0">
                  <c:v>I-64</c:v>
                </c:pt>
                <c:pt idx="1">
                  <c:v>East of 22nd St.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Graph'!$C$7:$AQ$7</c:f>
              <c:numCache>
                <c:formatCode>0.00</c:formatCode>
                <c:ptCount val="41"/>
                <c:pt idx="0">
                  <c:v>0.92874396135265702</c:v>
                </c:pt>
                <c:pt idx="1">
                  <c:v>1</c:v>
                </c:pt>
                <c:pt idx="2">
                  <c:v>0.58695652173913049</c:v>
                </c:pt>
                <c:pt idx="3">
                  <c:v>0.54710144927536231</c:v>
                </c:pt>
                <c:pt idx="4">
                  <c:v>0.50966183574879231</c:v>
                </c:pt>
                <c:pt idx="5">
                  <c:v>0.64734299516908211</c:v>
                </c:pt>
                <c:pt idx="6">
                  <c:v>0.74154589371980673</c:v>
                </c:pt>
                <c:pt idx="7">
                  <c:v>0.78260869565217395</c:v>
                </c:pt>
                <c:pt idx="8">
                  <c:v>0.84178743961352653</c:v>
                </c:pt>
                <c:pt idx="9">
                  <c:v>0.84057971014492749</c:v>
                </c:pt>
                <c:pt idx="10">
                  <c:v>0.85748792270531404</c:v>
                </c:pt>
                <c:pt idx="11">
                  <c:v>0.85024154589371981</c:v>
                </c:pt>
                <c:pt idx="12">
                  <c:v>0.84299516908212557</c:v>
                </c:pt>
                <c:pt idx="13">
                  <c:v>0.83454106280193241</c:v>
                </c:pt>
                <c:pt idx="14">
                  <c:v>0.81642512077294682</c:v>
                </c:pt>
                <c:pt idx="15">
                  <c:v>0.83091787439613529</c:v>
                </c:pt>
                <c:pt idx="16">
                  <c:v>0.8091787439613527</c:v>
                </c:pt>
                <c:pt idx="17">
                  <c:v>0.82246376811594202</c:v>
                </c:pt>
                <c:pt idx="18">
                  <c:v>0.75</c:v>
                </c:pt>
                <c:pt idx="19">
                  <c:v>0.76207729468599039</c:v>
                </c:pt>
                <c:pt idx="20">
                  <c:v>0.8128019323671497</c:v>
                </c:pt>
                <c:pt idx="21">
                  <c:v>0.77294685990338163</c:v>
                </c:pt>
                <c:pt idx="22">
                  <c:v>0.76086956521739135</c:v>
                </c:pt>
                <c:pt idx="23">
                  <c:v>0.65458937198067635</c:v>
                </c:pt>
                <c:pt idx="24">
                  <c:v>0.7342995169082126</c:v>
                </c:pt>
                <c:pt idx="25">
                  <c:v>0.73067632850241548</c:v>
                </c:pt>
                <c:pt idx="26">
                  <c:v>0.89855072463768115</c:v>
                </c:pt>
                <c:pt idx="27">
                  <c:v>0.78502415458937203</c:v>
                </c:pt>
                <c:pt idx="28">
                  <c:v>0.86956521739130432</c:v>
                </c:pt>
                <c:pt idx="29">
                  <c:v>0.79347826086956519</c:v>
                </c:pt>
                <c:pt idx="30">
                  <c:v>0.86352657004830913</c:v>
                </c:pt>
                <c:pt idx="31">
                  <c:v>0.89492753623188404</c:v>
                </c:pt>
                <c:pt idx="32">
                  <c:v>0.93478260869565222</c:v>
                </c:pt>
                <c:pt idx="33">
                  <c:v>0.81038647342995174</c:v>
                </c:pt>
                <c:pt idx="34">
                  <c:v>0.90700483091787443</c:v>
                </c:pt>
                <c:pt idx="35">
                  <c:v>0.78140096618357491</c:v>
                </c:pt>
                <c:pt idx="36">
                  <c:v>0.85869565217391308</c:v>
                </c:pt>
                <c:pt idx="37">
                  <c:v>0.80434782608695654</c:v>
                </c:pt>
                <c:pt idx="38">
                  <c:v>0.91425120772946855</c:v>
                </c:pt>
                <c:pt idx="39">
                  <c:v>0.86</c:v>
                </c:pt>
                <c:pt idx="40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DE-4954-821A-235218A9280F}"/>
            </c:ext>
          </c:extLst>
        </c:ser>
        <c:ser>
          <c:idx val="4"/>
          <c:order val="4"/>
          <c:tx>
            <c:strRef>
              <c:f>'All MPO Graph'!$A$8:$B$8</c:f>
              <c:strCache>
                <c:ptCount val="2"/>
                <c:pt idx="0">
                  <c:v>I-265</c:v>
                </c:pt>
                <c:pt idx="1">
                  <c:v>South of I-71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Graph'!$C$8:$AQ$8</c:f>
              <c:numCache>
                <c:formatCode>0.00</c:formatCode>
                <c:ptCount val="41"/>
                <c:pt idx="0">
                  <c:v>0.9334916864608076</c:v>
                </c:pt>
                <c:pt idx="1">
                  <c:v>1</c:v>
                </c:pt>
                <c:pt idx="2">
                  <c:v>0.56769596199524941</c:v>
                </c:pt>
                <c:pt idx="3">
                  <c:v>0.52612826603325413</c:v>
                </c:pt>
                <c:pt idx="4">
                  <c:v>0.50831353919239908</c:v>
                </c:pt>
                <c:pt idx="5">
                  <c:v>0.59619952494061756</c:v>
                </c:pt>
                <c:pt idx="6">
                  <c:v>0.7220902612826603</c:v>
                </c:pt>
                <c:pt idx="7">
                  <c:v>0.77315914489311166</c:v>
                </c:pt>
                <c:pt idx="8">
                  <c:v>0.81472684085510694</c:v>
                </c:pt>
                <c:pt idx="9">
                  <c:v>0.79453681710213775</c:v>
                </c:pt>
                <c:pt idx="10">
                  <c:v>0.81472684085510694</c:v>
                </c:pt>
                <c:pt idx="11">
                  <c:v>0.78147268408551074</c:v>
                </c:pt>
                <c:pt idx="12">
                  <c:v>0.78503562945368166</c:v>
                </c:pt>
                <c:pt idx="13">
                  <c:v>0.77078384798099764</c:v>
                </c:pt>
                <c:pt idx="14">
                  <c:v>0.79691211401425177</c:v>
                </c:pt>
                <c:pt idx="15">
                  <c:v>0.80403800475059384</c:v>
                </c:pt>
                <c:pt idx="16">
                  <c:v>0.81353919239904993</c:v>
                </c:pt>
                <c:pt idx="17">
                  <c:v>0.82066508313539188</c:v>
                </c:pt>
                <c:pt idx="18">
                  <c:v>0.75890736342042753</c:v>
                </c:pt>
                <c:pt idx="19">
                  <c:v>0.78147268408551074</c:v>
                </c:pt>
                <c:pt idx="20">
                  <c:v>0.83016627078384797</c:v>
                </c:pt>
                <c:pt idx="21">
                  <c:v>0.76365795724465557</c:v>
                </c:pt>
                <c:pt idx="22">
                  <c:v>0.75296912114014247</c:v>
                </c:pt>
                <c:pt idx="23">
                  <c:v>0.67814726840855111</c:v>
                </c:pt>
                <c:pt idx="24">
                  <c:v>0.76365795724465557</c:v>
                </c:pt>
                <c:pt idx="25">
                  <c:v>0.76840855106888362</c:v>
                </c:pt>
                <c:pt idx="26">
                  <c:v>0.94180522565320668</c:v>
                </c:pt>
                <c:pt idx="27">
                  <c:v>0.81591448931116395</c:v>
                </c:pt>
                <c:pt idx="28">
                  <c:v>0.90261282660332542</c:v>
                </c:pt>
                <c:pt idx="29">
                  <c:v>0.83135391923990498</c:v>
                </c:pt>
                <c:pt idx="30">
                  <c:v>0.91330166270783852</c:v>
                </c:pt>
                <c:pt idx="31">
                  <c:v>0.97624703087885989</c:v>
                </c:pt>
                <c:pt idx="32">
                  <c:v>0.9774346793349169</c:v>
                </c:pt>
                <c:pt idx="33">
                  <c:v>0.85866983372921613</c:v>
                </c:pt>
                <c:pt idx="34">
                  <c:v>1.002375296912114</c:v>
                </c:pt>
                <c:pt idx="35">
                  <c:v>0.84560570071258911</c:v>
                </c:pt>
                <c:pt idx="36">
                  <c:v>0.93230403800475059</c:v>
                </c:pt>
                <c:pt idx="37">
                  <c:v>0.84560570071258911</c:v>
                </c:pt>
                <c:pt idx="38">
                  <c:v>0.95486935866983369</c:v>
                </c:pt>
                <c:pt idx="39">
                  <c:v>0.97</c:v>
                </c:pt>
                <c:pt idx="40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DE-4954-821A-235218A9280F}"/>
            </c:ext>
          </c:extLst>
        </c:ser>
        <c:ser>
          <c:idx val="5"/>
          <c:order val="5"/>
          <c:tx>
            <c:strRef>
              <c:f>'All MPO Graph'!$A$9:$B$9</c:f>
              <c:strCache>
                <c:ptCount val="2"/>
                <c:pt idx="0">
                  <c:v>I-264</c:v>
                </c:pt>
                <c:pt idx="1">
                  <c:v>Between US 42 and I-71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Graph'!$C$9:$AQ$9</c:f>
              <c:numCache>
                <c:formatCode>0.00</c:formatCode>
                <c:ptCount val="41"/>
                <c:pt idx="0">
                  <c:v>0.93508500772797531</c:v>
                </c:pt>
                <c:pt idx="1">
                  <c:v>1</c:v>
                </c:pt>
                <c:pt idx="2">
                  <c:v>0.5255023183925811</c:v>
                </c:pt>
                <c:pt idx="3">
                  <c:v>0.52086553323029361</c:v>
                </c:pt>
                <c:pt idx="4">
                  <c:v>0.49149922720247297</c:v>
                </c:pt>
                <c:pt idx="5">
                  <c:v>0.59659969088098919</c:v>
                </c:pt>
                <c:pt idx="6">
                  <c:v>0.7094281298299846</c:v>
                </c:pt>
                <c:pt idx="7">
                  <c:v>0.73261205564142196</c:v>
                </c:pt>
                <c:pt idx="8">
                  <c:v>0.80989180834621333</c:v>
                </c:pt>
                <c:pt idx="9">
                  <c:v>0.77279752704791349</c:v>
                </c:pt>
                <c:pt idx="10">
                  <c:v>0.80834621329211742</c:v>
                </c:pt>
                <c:pt idx="11">
                  <c:v>0.75888717156105101</c:v>
                </c:pt>
                <c:pt idx="12">
                  <c:v>0.79289026275115915</c:v>
                </c:pt>
                <c:pt idx="13">
                  <c:v>0.77279752704791349</c:v>
                </c:pt>
                <c:pt idx="14">
                  <c:v>0.8238021638330757</c:v>
                </c:pt>
                <c:pt idx="15">
                  <c:v>0.8238021638330757</c:v>
                </c:pt>
                <c:pt idx="16">
                  <c:v>0.8222565687789799</c:v>
                </c:pt>
                <c:pt idx="17">
                  <c:v>0.81143740340030912</c:v>
                </c:pt>
                <c:pt idx="18">
                  <c:v>0.7604327666151468</c:v>
                </c:pt>
                <c:pt idx="19">
                  <c:v>0.75734157650695522</c:v>
                </c:pt>
                <c:pt idx="20">
                  <c:v>0.81607418856259661</c:v>
                </c:pt>
                <c:pt idx="21">
                  <c:v>0.74034003091190104</c:v>
                </c:pt>
                <c:pt idx="22">
                  <c:v>0.73106646058732616</c:v>
                </c:pt>
                <c:pt idx="23">
                  <c:v>0.6476043276661515</c:v>
                </c:pt>
                <c:pt idx="24">
                  <c:v>0.74652241112828444</c:v>
                </c:pt>
                <c:pt idx="25">
                  <c:v>0.80989180834621333</c:v>
                </c:pt>
                <c:pt idx="26">
                  <c:v>0.98763523956723343</c:v>
                </c:pt>
                <c:pt idx="27">
                  <c:v>0.84389489953632146</c:v>
                </c:pt>
                <c:pt idx="28">
                  <c:v>0.93663060278207111</c:v>
                </c:pt>
                <c:pt idx="29">
                  <c:v>0.88871715610510049</c:v>
                </c:pt>
                <c:pt idx="30">
                  <c:v>0.95517774343122097</c:v>
                </c:pt>
                <c:pt idx="31">
                  <c:v>1.0108191653786709</c:v>
                </c:pt>
                <c:pt idx="32">
                  <c:v>1.0247295208655331</c:v>
                </c:pt>
                <c:pt idx="33">
                  <c:v>0.89026275115919629</c:v>
                </c:pt>
                <c:pt idx="34">
                  <c:v>1.0061823802163834</c:v>
                </c:pt>
                <c:pt idx="35">
                  <c:v>0.87944358578052551</c:v>
                </c:pt>
                <c:pt idx="36">
                  <c:v>1</c:v>
                </c:pt>
                <c:pt idx="37">
                  <c:v>0.86862442040185472</c:v>
                </c:pt>
                <c:pt idx="38">
                  <c:v>0.9428129829984544</c:v>
                </c:pt>
                <c:pt idx="39">
                  <c:v>1.03</c:v>
                </c:pt>
                <c:pt idx="40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DE-4954-821A-235218A9280F}"/>
            </c:ext>
          </c:extLst>
        </c:ser>
        <c:ser>
          <c:idx val="6"/>
          <c:order val="6"/>
          <c:tx>
            <c:strRef>
              <c:f>'All MPO Graph'!$A$10:$B$10</c:f>
              <c:strCache>
                <c:ptCount val="2"/>
                <c:pt idx="0">
                  <c:v>I-265</c:v>
                </c:pt>
                <c:pt idx="1">
                  <c:v>East of I-65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Graph'!$C$10:$AQ$10</c:f>
              <c:numCache>
                <c:formatCode>0.00</c:formatCode>
                <c:ptCount val="41"/>
                <c:pt idx="0">
                  <c:v>0.94421487603305787</c:v>
                </c:pt>
                <c:pt idx="1">
                  <c:v>1</c:v>
                </c:pt>
                <c:pt idx="2">
                  <c:v>0.62396694214876036</c:v>
                </c:pt>
                <c:pt idx="3">
                  <c:v>0.56301652892561982</c:v>
                </c:pt>
                <c:pt idx="4">
                  <c:v>0.55165289256198347</c:v>
                </c:pt>
                <c:pt idx="5">
                  <c:v>0.6301652892561983</c:v>
                </c:pt>
                <c:pt idx="6">
                  <c:v>0.70557851239669422</c:v>
                </c:pt>
                <c:pt idx="7">
                  <c:v>0.77272727272727271</c:v>
                </c:pt>
                <c:pt idx="8">
                  <c:v>0.81301652892561982</c:v>
                </c:pt>
                <c:pt idx="9">
                  <c:v>0.83471074380165289</c:v>
                </c:pt>
                <c:pt idx="10">
                  <c:v>0.82851239669421484</c:v>
                </c:pt>
                <c:pt idx="11">
                  <c:v>0.83987603305785119</c:v>
                </c:pt>
                <c:pt idx="12">
                  <c:v>0.82128099173553715</c:v>
                </c:pt>
                <c:pt idx="13">
                  <c:v>0.80681818181818177</c:v>
                </c:pt>
                <c:pt idx="14">
                  <c:v>0.81714876033057848</c:v>
                </c:pt>
                <c:pt idx="15">
                  <c:v>0.83884297520661155</c:v>
                </c:pt>
                <c:pt idx="16">
                  <c:v>0.81921487603305787</c:v>
                </c:pt>
                <c:pt idx="17">
                  <c:v>0.81198347107438018</c:v>
                </c:pt>
                <c:pt idx="18">
                  <c:v>0.7551652892561983</c:v>
                </c:pt>
                <c:pt idx="19">
                  <c:v>0.76342975206611574</c:v>
                </c:pt>
                <c:pt idx="20">
                  <c:v>0.79545454545454541</c:v>
                </c:pt>
                <c:pt idx="21">
                  <c:v>0.77582644628099173</c:v>
                </c:pt>
                <c:pt idx="22">
                  <c:v>0.76652892561983466</c:v>
                </c:pt>
                <c:pt idx="23">
                  <c:v>0.68801652892561982</c:v>
                </c:pt>
                <c:pt idx="24">
                  <c:v>0.77479338842975209</c:v>
                </c:pt>
                <c:pt idx="25">
                  <c:v>0.79648760330578516</c:v>
                </c:pt>
                <c:pt idx="26">
                  <c:v>0.96074380165289253</c:v>
                </c:pt>
                <c:pt idx="27">
                  <c:v>0.83057851239669422</c:v>
                </c:pt>
                <c:pt idx="28">
                  <c:v>0.91942148760330578</c:v>
                </c:pt>
                <c:pt idx="29">
                  <c:v>0.85330578512396693</c:v>
                </c:pt>
                <c:pt idx="30">
                  <c:v>0.93801652892561982</c:v>
                </c:pt>
                <c:pt idx="31">
                  <c:v>0.96694214876033058</c:v>
                </c:pt>
                <c:pt idx="32">
                  <c:v>0.98347107438016534</c:v>
                </c:pt>
                <c:pt idx="33">
                  <c:v>0.84710743801652888</c:v>
                </c:pt>
                <c:pt idx="34">
                  <c:v>0.99173553719008267</c:v>
                </c:pt>
                <c:pt idx="35">
                  <c:v>0.86053719008264462</c:v>
                </c:pt>
                <c:pt idx="36">
                  <c:v>0.97830578512396693</c:v>
                </c:pt>
                <c:pt idx="37">
                  <c:v>0.87603305785123964</c:v>
                </c:pt>
                <c:pt idx="38">
                  <c:v>0.99690082644628097</c:v>
                </c:pt>
                <c:pt idx="39">
                  <c:v>0.98</c:v>
                </c:pt>
                <c:pt idx="40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DE-4954-821A-235218A9280F}"/>
            </c:ext>
          </c:extLst>
        </c:ser>
        <c:ser>
          <c:idx val="7"/>
          <c:order val="7"/>
          <c:tx>
            <c:strRef>
              <c:f>'All MPO Graph'!$A$11:$B$11</c:f>
              <c:strCache>
                <c:ptCount val="2"/>
                <c:pt idx="0">
                  <c:v>I-264</c:v>
                </c:pt>
                <c:pt idx="1">
                  <c:v>East of I-65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Graph'!$C$11:$AQ$11</c:f>
              <c:numCache>
                <c:formatCode>0.00</c:formatCode>
                <c:ptCount val="41"/>
                <c:pt idx="0">
                  <c:v>0.96779220779220776</c:v>
                </c:pt>
                <c:pt idx="1">
                  <c:v>1</c:v>
                </c:pt>
                <c:pt idx="2">
                  <c:v>0.57818181818181813</c:v>
                </c:pt>
                <c:pt idx="3">
                  <c:v>0.55844155844155841</c:v>
                </c:pt>
                <c:pt idx="4">
                  <c:v>0.51428571428571423</c:v>
                </c:pt>
                <c:pt idx="5">
                  <c:v>0.65974025974025974</c:v>
                </c:pt>
                <c:pt idx="6">
                  <c:v>0.73766233766233769</c:v>
                </c:pt>
                <c:pt idx="7">
                  <c:v>0.82077922077922083</c:v>
                </c:pt>
                <c:pt idx="8">
                  <c:v>0.87272727272727268</c:v>
                </c:pt>
                <c:pt idx="9">
                  <c:v>0.86753246753246749</c:v>
                </c:pt>
                <c:pt idx="10">
                  <c:v>0.87272727272727268</c:v>
                </c:pt>
                <c:pt idx="11">
                  <c:v>0.8571428571428571</c:v>
                </c:pt>
                <c:pt idx="12">
                  <c:v>0.87792207792207788</c:v>
                </c:pt>
                <c:pt idx="13">
                  <c:v>0.84155844155844151</c:v>
                </c:pt>
                <c:pt idx="14">
                  <c:v>0.86233766233766229</c:v>
                </c:pt>
                <c:pt idx="15">
                  <c:v>0.88311688311688308</c:v>
                </c:pt>
                <c:pt idx="16">
                  <c:v>0.86233766233766229</c:v>
                </c:pt>
                <c:pt idx="17">
                  <c:v>0.83116883116883122</c:v>
                </c:pt>
                <c:pt idx="18">
                  <c:v>0.76883116883116887</c:v>
                </c:pt>
                <c:pt idx="19">
                  <c:v>0.76883116883116887</c:v>
                </c:pt>
                <c:pt idx="20">
                  <c:v>0.83116883116883122</c:v>
                </c:pt>
                <c:pt idx="21">
                  <c:v>0.78441558441558445</c:v>
                </c:pt>
                <c:pt idx="22">
                  <c:v>0.76883116883116887</c:v>
                </c:pt>
                <c:pt idx="23">
                  <c:v>0.70649350649350651</c:v>
                </c:pt>
                <c:pt idx="24">
                  <c:v>0.78961038961038965</c:v>
                </c:pt>
                <c:pt idx="25">
                  <c:v>0.81038961038961044</c:v>
                </c:pt>
                <c:pt idx="26">
                  <c:v>0.96103896103896103</c:v>
                </c:pt>
                <c:pt idx="27">
                  <c:v>0.87272727272727268</c:v>
                </c:pt>
                <c:pt idx="28">
                  <c:v>0.94545454545454499</c:v>
                </c:pt>
                <c:pt idx="29">
                  <c:v>0.88311688311688308</c:v>
                </c:pt>
                <c:pt idx="30">
                  <c:v>0.96415584415584421</c:v>
                </c:pt>
                <c:pt idx="31">
                  <c:v>1.0057142857142858</c:v>
                </c:pt>
                <c:pt idx="32">
                  <c:v>1.0379220779220779</c:v>
                </c:pt>
                <c:pt idx="33">
                  <c:v>0.92883116883116879</c:v>
                </c:pt>
                <c:pt idx="34">
                  <c:v>0.97662337662337662</c:v>
                </c:pt>
                <c:pt idx="35">
                  <c:v>0.9002597402597402</c:v>
                </c:pt>
                <c:pt idx="36">
                  <c:v>1.0327272727272727</c:v>
                </c:pt>
                <c:pt idx="37">
                  <c:v>0.91688311688311686</c:v>
                </c:pt>
                <c:pt idx="38">
                  <c:v>1.0245662337662338</c:v>
                </c:pt>
                <c:pt idx="39">
                  <c:v>1.02</c:v>
                </c:pt>
                <c:pt idx="40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DE-4954-821A-235218A9280F}"/>
            </c:ext>
          </c:extLst>
        </c:ser>
        <c:ser>
          <c:idx val="8"/>
          <c:order val="8"/>
          <c:tx>
            <c:strRef>
              <c:f>'All MPO Graph'!$A$12:$B$12</c:f>
              <c:strCache>
                <c:ptCount val="2"/>
                <c:pt idx="0">
                  <c:v>I-65</c:v>
                </c:pt>
                <c:pt idx="1">
                  <c:v>Near Muhammad Ali Blvd.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Graph'!$C$12:$AQ$12</c:f>
              <c:numCache>
                <c:formatCode>0.00</c:formatCode>
                <c:ptCount val="41"/>
                <c:pt idx="0">
                  <c:v>0.95106649937264742</c:v>
                </c:pt>
                <c:pt idx="1">
                  <c:v>1</c:v>
                </c:pt>
                <c:pt idx="2">
                  <c:v>0.60476787954830613</c:v>
                </c:pt>
                <c:pt idx="3">
                  <c:v>0.58971141781681302</c:v>
                </c:pt>
                <c:pt idx="4">
                  <c:v>0.5470514429109159</c:v>
                </c:pt>
                <c:pt idx="5">
                  <c:v>0.68381430363864493</c:v>
                </c:pt>
                <c:pt idx="6">
                  <c:v>0.77038895859473022</c:v>
                </c:pt>
                <c:pt idx="7">
                  <c:v>0.81555834378920955</c:v>
                </c:pt>
                <c:pt idx="8">
                  <c:v>0.86449184441656213</c:v>
                </c:pt>
                <c:pt idx="9">
                  <c:v>0.86951066499372642</c:v>
                </c:pt>
                <c:pt idx="10">
                  <c:v>0.83939774153074032</c:v>
                </c:pt>
                <c:pt idx="11">
                  <c:v>0.88331242158092849</c:v>
                </c:pt>
                <c:pt idx="12">
                  <c:v>0.85696361355081552</c:v>
                </c:pt>
                <c:pt idx="13">
                  <c:v>0.87076537013801758</c:v>
                </c:pt>
                <c:pt idx="14">
                  <c:v>0.85696361355081552</c:v>
                </c:pt>
                <c:pt idx="15">
                  <c:v>0.86449184441656213</c:v>
                </c:pt>
                <c:pt idx="16">
                  <c:v>0.84567126725219577</c:v>
                </c:pt>
                <c:pt idx="17">
                  <c:v>0.88456712672521953</c:v>
                </c:pt>
                <c:pt idx="18">
                  <c:v>0.79548306148055203</c:v>
                </c:pt>
                <c:pt idx="19">
                  <c:v>0.80552070263488085</c:v>
                </c:pt>
                <c:pt idx="20">
                  <c:v>0.84441656210790461</c:v>
                </c:pt>
                <c:pt idx="21">
                  <c:v>0.80677540777917189</c:v>
                </c:pt>
                <c:pt idx="22">
                  <c:v>0.79924717691342539</c:v>
                </c:pt>
                <c:pt idx="23">
                  <c:v>0.71141781681304894</c:v>
                </c:pt>
                <c:pt idx="24">
                  <c:v>0.8193224592220828</c:v>
                </c:pt>
                <c:pt idx="25">
                  <c:v>0.89585947302383939</c:v>
                </c:pt>
                <c:pt idx="26">
                  <c:v>1.0803011292346298</c:v>
                </c:pt>
                <c:pt idx="27">
                  <c:v>0.89585947302383939</c:v>
                </c:pt>
                <c:pt idx="28">
                  <c:v>1.013801756587202</c:v>
                </c:pt>
                <c:pt idx="29">
                  <c:v>0.97114178168130494</c:v>
                </c:pt>
                <c:pt idx="30">
                  <c:v>1.0941028858218318</c:v>
                </c:pt>
                <c:pt idx="31">
                  <c:v>1.0903387703889587</c:v>
                </c:pt>
                <c:pt idx="32">
                  <c:v>1.1543287327478042</c:v>
                </c:pt>
                <c:pt idx="33">
                  <c:v>1.0250941028858218</c:v>
                </c:pt>
                <c:pt idx="34">
                  <c:v>1.0865746549560853</c:v>
                </c:pt>
                <c:pt idx="35">
                  <c:v>0.95608531994981183</c:v>
                </c:pt>
                <c:pt idx="36">
                  <c:v>1.1329987452948558</c:v>
                </c:pt>
                <c:pt idx="37">
                  <c:v>1.0037641154328734</c:v>
                </c:pt>
                <c:pt idx="38">
                  <c:v>1.1518193224592221</c:v>
                </c:pt>
                <c:pt idx="39">
                  <c:v>1.1000000000000001</c:v>
                </c:pt>
                <c:pt idx="40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DE-4954-821A-235218A9280F}"/>
            </c:ext>
          </c:extLst>
        </c:ser>
        <c:ser>
          <c:idx val="31"/>
          <c:order val="31"/>
          <c:tx>
            <c:strRef>
              <c:f>'All MPO Graph'!$A$35:$B$35</c:f>
              <c:strCache>
                <c:ptCount val="2"/>
                <c:pt idx="0">
                  <c:v>I-71</c:v>
                </c:pt>
                <c:pt idx="1">
                  <c:v>Between I-265 and KY 329</c:v>
                </c:pt>
              </c:strCache>
            </c:strRef>
          </c:tx>
          <c:spPr>
            <a:ln w="22225" cap="rnd">
              <a:solidFill>
                <a:schemeClr val="accent2">
                  <a:lumMod val="50000"/>
                </a:schemeClr>
              </a:solidFill>
            </a:ln>
            <a:effectLst>
              <a:glow rad="139700">
                <a:schemeClr val="accent2">
                  <a:lumMod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Graph'!$C$35:$AQ$35</c:f>
              <c:numCache>
                <c:formatCode>0.00</c:formatCode>
                <c:ptCount val="41"/>
                <c:pt idx="0">
                  <c:v>1.0461997019374067</c:v>
                </c:pt>
                <c:pt idx="1">
                  <c:v>1</c:v>
                </c:pt>
                <c:pt idx="2">
                  <c:v>0.70044709388971682</c:v>
                </c:pt>
                <c:pt idx="3">
                  <c:v>0.65126676602086442</c:v>
                </c:pt>
                <c:pt idx="4">
                  <c:v>0.69597615499254839</c:v>
                </c:pt>
                <c:pt idx="5">
                  <c:v>0.7332339791356185</c:v>
                </c:pt>
                <c:pt idx="6">
                  <c:v>0.84798807749627425</c:v>
                </c:pt>
                <c:pt idx="7">
                  <c:v>0.89269746646795822</c:v>
                </c:pt>
                <c:pt idx="8">
                  <c:v>0.97019374068554398</c:v>
                </c:pt>
                <c:pt idx="9">
                  <c:v>0.96572280178837555</c:v>
                </c:pt>
                <c:pt idx="10">
                  <c:v>0.96125186289120712</c:v>
                </c:pt>
                <c:pt idx="11">
                  <c:v>0.95529061102831592</c:v>
                </c:pt>
                <c:pt idx="12">
                  <c:v>0.91356184798807749</c:v>
                </c:pt>
                <c:pt idx="13">
                  <c:v>0.91505216095380026</c:v>
                </c:pt>
                <c:pt idx="14">
                  <c:v>0.94783904619970194</c:v>
                </c:pt>
                <c:pt idx="15">
                  <c:v>0.9567809239940388</c:v>
                </c:pt>
                <c:pt idx="16">
                  <c:v>0.93442622950819676</c:v>
                </c:pt>
                <c:pt idx="17">
                  <c:v>0.98360655737704916</c:v>
                </c:pt>
                <c:pt idx="18">
                  <c:v>0.89716840536512665</c:v>
                </c:pt>
                <c:pt idx="19">
                  <c:v>0.91654247391952315</c:v>
                </c:pt>
                <c:pt idx="20">
                  <c:v>0.98211624441132639</c:v>
                </c:pt>
                <c:pt idx="21">
                  <c:v>0.85842026825633388</c:v>
                </c:pt>
                <c:pt idx="22">
                  <c:v>0.89269746646795822</c:v>
                </c:pt>
                <c:pt idx="23">
                  <c:v>0.76453055141579729</c:v>
                </c:pt>
                <c:pt idx="24">
                  <c:v>0.89269746646795822</c:v>
                </c:pt>
                <c:pt idx="25">
                  <c:v>0.81967213114754101</c:v>
                </c:pt>
                <c:pt idx="26">
                  <c:v>1.0864381520119224</c:v>
                </c:pt>
                <c:pt idx="27">
                  <c:v>0.85394932935916545</c:v>
                </c:pt>
                <c:pt idx="28">
                  <c:v>0.96423248882265278</c:v>
                </c:pt>
                <c:pt idx="29">
                  <c:v>0.89716840536512665</c:v>
                </c:pt>
                <c:pt idx="30">
                  <c:v>0.98658718330849482</c:v>
                </c:pt>
                <c:pt idx="31">
                  <c:v>1.0491803278688525</c:v>
                </c:pt>
                <c:pt idx="32">
                  <c:v>1.0566318926974665</c:v>
                </c:pt>
                <c:pt idx="33">
                  <c:v>0.93591654247391953</c:v>
                </c:pt>
                <c:pt idx="34">
                  <c:v>1.0476900149031296</c:v>
                </c:pt>
                <c:pt idx="35">
                  <c:v>0.90163934426229508</c:v>
                </c:pt>
                <c:pt idx="36">
                  <c:v>1.00149031296572</c:v>
                </c:pt>
                <c:pt idx="37">
                  <c:v>0.92250372578241435</c:v>
                </c:pt>
                <c:pt idx="38">
                  <c:v>1.0476900149031296</c:v>
                </c:pt>
                <c:pt idx="39">
                  <c:v>1.05</c:v>
                </c:pt>
                <c:pt idx="4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5DE-4954-821A-235218A9280F}"/>
            </c:ext>
          </c:extLst>
        </c:ser>
        <c:ser>
          <c:idx val="36"/>
          <c:order val="36"/>
          <c:tx>
            <c:strRef>
              <c:f>'All MPO Graph'!$A$40:$B$40</c:f>
              <c:strCache>
                <c:ptCount val="2"/>
                <c:pt idx="0">
                  <c:v>I-71</c:v>
                </c:pt>
                <c:pt idx="1">
                  <c:v>Between KY 393 and KY 53</c:v>
                </c:pt>
              </c:strCache>
            </c:strRef>
          </c:tx>
          <c:spPr>
            <a:ln w="22225" cap="rnd">
              <a:solidFill>
                <a:schemeClr val="accent1">
                  <a:lumMod val="70000"/>
                  <a:lumOff val="30000"/>
                </a:schemeClr>
              </a:solidFill>
            </a:ln>
            <a:effectLst>
              <a:glow rad="139700">
                <a:schemeClr val="accent1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Graph'!$C$40:$AQ$40</c:f>
              <c:numCache>
                <c:formatCode>0.00</c:formatCode>
                <c:ptCount val="41"/>
                <c:pt idx="0">
                  <c:v>1.0255941499085923</c:v>
                </c:pt>
                <c:pt idx="1">
                  <c:v>1</c:v>
                </c:pt>
                <c:pt idx="2">
                  <c:v>0.71663619744058504</c:v>
                </c:pt>
                <c:pt idx="3">
                  <c:v>0.66361974405850088</c:v>
                </c:pt>
                <c:pt idx="4">
                  <c:v>0.70566727605118829</c:v>
                </c:pt>
                <c:pt idx="5">
                  <c:v>0.74771480804387569</c:v>
                </c:pt>
                <c:pt idx="6">
                  <c:v>0.87934186471663622</c:v>
                </c:pt>
                <c:pt idx="7">
                  <c:v>0.8957952468007313</c:v>
                </c:pt>
                <c:pt idx="8">
                  <c:v>0.9780621572212066</c:v>
                </c:pt>
                <c:pt idx="9">
                  <c:v>0.98354661791590492</c:v>
                </c:pt>
                <c:pt idx="10">
                  <c:v>0.98720292504570384</c:v>
                </c:pt>
                <c:pt idx="11">
                  <c:v>0.9780621572212066</c:v>
                </c:pt>
                <c:pt idx="12">
                  <c:v>0.93418647166361979</c:v>
                </c:pt>
                <c:pt idx="13">
                  <c:v>0.93967093235831811</c:v>
                </c:pt>
                <c:pt idx="14">
                  <c:v>0.97257769652650827</c:v>
                </c:pt>
                <c:pt idx="15">
                  <c:v>0.98537477148080443</c:v>
                </c:pt>
                <c:pt idx="16">
                  <c:v>0.95978062157221211</c:v>
                </c:pt>
                <c:pt idx="17">
                  <c:v>0.96160877513711152</c:v>
                </c:pt>
                <c:pt idx="18">
                  <c:v>0.89762340036563071</c:v>
                </c:pt>
                <c:pt idx="19">
                  <c:v>0.91407678244972579</c:v>
                </c:pt>
                <c:pt idx="20">
                  <c:v>0.9981718464351006</c:v>
                </c:pt>
                <c:pt idx="21">
                  <c:v>0.85740402193784282</c:v>
                </c:pt>
                <c:pt idx="22">
                  <c:v>0.89213893967093238</c:v>
                </c:pt>
                <c:pt idx="23">
                  <c:v>0.77330895795246801</c:v>
                </c:pt>
                <c:pt idx="24">
                  <c:v>0.89031078610603287</c:v>
                </c:pt>
                <c:pt idx="25">
                  <c:v>0.80073126142595974</c:v>
                </c:pt>
                <c:pt idx="26">
                  <c:v>1.0859232175502742</c:v>
                </c:pt>
                <c:pt idx="27">
                  <c:v>0.84460694698354666</c:v>
                </c:pt>
                <c:pt idx="28">
                  <c:v>0.94698354661791595</c:v>
                </c:pt>
                <c:pt idx="29">
                  <c:v>0.87020109689213898</c:v>
                </c:pt>
                <c:pt idx="30">
                  <c:v>0.98354661791590492</c:v>
                </c:pt>
                <c:pt idx="31">
                  <c:v>1.036563071297989</c:v>
                </c:pt>
                <c:pt idx="32">
                  <c:v>1.0585009140767825</c:v>
                </c:pt>
                <c:pt idx="33">
                  <c:v>0.93053016453382087</c:v>
                </c:pt>
                <c:pt idx="34">
                  <c:v>1.0201096892138939</c:v>
                </c:pt>
                <c:pt idx="35">
                  <c:v>0.86837294332723947</c:v>
                </c:pt>
                <c:pt idx="36">
                  <c:v>0.97074954296160876</c:v>
                </c:pt>
                <c:pt idx="37">
                  <c:v>0.90127970749542963</c:v>
                </c:pt>
                <c:pt idx="38">
                  <c:v>1.0329067641681902</c:v>
                </c:pt>
                <c:pt idx="39">
                  <c:v>1.06</c:v>
                </c:pt>
                <c:pt idx="4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5DE-4954-821A-235218A9280F}"/>
            </c:ext>
          </c:extLst>
        </c:ser>
        <c:ser>
          <c:idx val="38"/>
          <c:order val="38"/>
          <c:tx>
            <c:strRef>
              <c:f>'All MPO Graph'!$A$42:$B$42</c:f>
              <c:strCache>
                <c:ptCount val="2"/>
                <c:pt idx="0">
                  <c:v>I-65</c:v>
                </c:pt>
                <c:pt idx="1">
                  <c:v>Salt River Bridge</c:v>
                </c:pt>
              </c:strCache>
            </c:strRef>
          </c:tx>
          <c:spPr>
            <a:ln w="22225" cap="rnd">
              <a:solidFill>
                <a:schemeClr val="accent3">
                  <a:lumMod val="70000"/>
                  <a:lumOff val="30000"/>
                </a:schemeClr>
              </a:solidFill>
            </a:ln>
            <a:effectLst>
              <a:glow rad="139700">
                <a:schemeClr val="accent3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Graph'!$C$42:$AQ$42</c:f>
              <c:numCache>
                <c:formatCode>0.00</c:formatCode>
                <c:ptCount val="41"/>
                <c:pt idx="0">
                  <c:v>1.0393442622950819</c:v>
                </c:pt>
                <c:pt idx="1">
                  <c:v>1</c:v>
                </c:pt>
                <c:pt idx="2">
                  <c:v>0.73005464480874316</c:v>
                </c:pt>
                <c:pt idx="3">
                  <c:v>0.64153005464480872</c:v>
                </c:pt>
                <c:pt idx="4">
                  <c:v>0.69398907103825136</c:v>
                </c:pt>
                <c:pt idx="5">
                  <c:v>0.7355191256830601</c:v>
                </c:pt>
                <c:pt idx="6">
                  <c:v>0.8306010928961749</c:v>
                </c:pt>
                <c:pt idx="7">
                  <c:v>0.84918032786885245</c:v>
                </c:pt>
                <c:pt idx="8">
                  <c:v>0.90928961748633885</c:v>
                </c:pt>
                <c:pt idx="9">
                  <c:v>0.9519125683060109</c:v>
                </c:pt>
                <c:pt idx="10">
                  <c:v>0.88087431693989071</c:v>
                </c:pt>
                <c:pt idx="11">
                  <c:v>0.91693989071038251</c:v>
                </c:pt>
                <c:pt idx="12">
                  <c:v>0.87103825136612023</c:v>
                </c:pt>
                <c:pt idx="13">
                  <c:v>0.92021857923497263</c:v>
                </c:pt>
                <c:pt idx="14">
                  <c:v>0.90710382513661203</c:v>
                </c:pt>
                <c:pt idx="15">
                  <c:v>0.93442622950819676</c:v>
                </c:pt>
                <c:pt idx="16">
                  <c:v>0.92131147540983604</c:v>
                </c:pt>
                <c:pt idx="17">
                  <c:v>0.93333333333333335</c:v>
                </c:pt>
                <c:pt idx="18">
                  <c:v>0.87322404371584694</c:v>
                </c:pt>
                <c:pt idx="19">
                  <c:v>0.89617486338797814</c:v>
                </c:pt>
                <c:pt idx="20">
                  <c:v>0.97377049180327868</c:v>
                </c:pt>
                <c:pt idx="21">
                  <c:v>0.86448087431693987</c:v>
                </c:pt>
                <c:pt idx="22">
                  <c:v>0.88743169398907107</c:v>
                </c:pt>
                <c:pt idx="23">
                  <c:v>0.79672131147540981</c:v>
                </c:pt>
                <c:pt idx="24">
                  <c:v>0.90382513661202191</c:v>
                </c:pt>
                <c:pt idx="25">
                  <c:v>0.86448087431693987</c:v>
                </c:pt>
                <c:pt idx="26">
                  <c:v>1.0928961748633881</c:v>
                </c:pt>
                <c:pt idx="27">
                  <c:v>0.83278688524590161</c:v>
                </c:pt>
                <c:pt idx="28">
                  <c:v>0.94972677595628419</c:v>
                </c:pt>
                <c:pt idx="29">
                  <c:v>0.91366120218579239</c:v>
                </c:pt>
                <c:pt idx="30">
                  <c:v>1.0568306010928963</c:v>
                </c:pt>
                <c:pt idx="31">
                  <c:v>1.0459016393442624</c:v>
                </c:pt>
                <c:pt idx="32">
                  <c:v>1.1486338797814208</c:v>
                </c:pt>
                <c:pt idx="33">
                  <c:v>0.96174863387978138</c:v>
                </c:pt>
                <c:pt idx="34">
                  <c:v>1.0601092896174864</c:v>
                </c:pt>
                <c:pt idx="35">
                  <c:v>0.90491803278688521</c:v>
                </c:pt>
                <c:pt idx="36">
                  <c:v>1.0087431693989071</c:v>
                </c:pt>
                <c:pt idx="37">
                  <c:v>0.94972677595628419</c:v>
                </c:pt>
                <c:pt idx="38">
                  <c:v>1.0513661202185793</c:v>
                </c:pt>
                <c:pt idx="39">
                  <c:v>1.05</c:v>
                </c:pt>
                <c:pt idx="4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45DE-4954-821A-235218A9280F}"/>
            </c:ext>
          </c:extLst>
        </c:ser>
        <c:ser>
          <c:idx val="41"/>
          <c:order val="41"/>
          <c:tx>
            <c:strRef>
              <c:f>'All MPO Graph'!$A$45:$B$45</c:f>
              <c:strCache>
                <c:ptCount val="2"/>
                <c:pt idx="0">
                  <c:v>I-65</c:v>
                </c:pt>
                <c:pt idx="1">
                  <c:v>At Bullitt/Jefferson line</c:v>
                </c:pt>
              </c:strCache>
            </c:strRef>
          </c:tx>
          <c:spPr>
            <a:ln w="22225" cap="rnd">
              <a:solidFill>
                <a:schemeClr val="accent6">
                  <a:lumMod val="70000"/>
                  <a:lumOff val="30000"/>
                </a:schemeClr>
              </a:solidFill>
            </a:ln>
            <a:effectLst>
              <a:glow rad="139700">
                <a:schemeClr val="accent6">
                  <a:lumMod val="70000"/>
                  <a:lumOff val="3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Graph'!$C$45:$AQ$45</c:f>
              <c:numCache>
                <c:formatCode>0.00</c:formatCode>
                <c:ptCount val="41"/>
                <c:pt idx="0">
                  <c:v>1.0458715596330275</c:v>
                </c:pt>
                <c:pt idx="1">
                  <c:v>1</c:v>
                </c:pt>
                <c:pt idx="2">
                  <c:v>0.73761467889908261</c:v>
                </c:pt>
                <c:pt idx="3">
                  <c:v>0.64954128440366976</c:v>
                </c:pt>
                <c:pt idx="4">
                  <c:v>0.70642201834862384</c:v>
                </c:pt>
                <c:pt idx="5">
                  <c:v>0.74862385321100922</c:v>
                </c:pt>
                <c:pt idx="6">
                  <c:v>0.84128440366972479</c:v>
                </c:pt>
                <c:pt idx="7">
                  <c:v>0.87155963302752293</c:v>
                </c:pt>
                <c:pt idx="8">
                  <c:v>0.92660550458715596</c:v>
                </c:pt>
                <c:pt idx="9">
                  <c:v>0.96330275229357798</c:v>
                </c:pt>
                <c:pt idx="10">
                  <c:v>0.90458715596330275</c:v>
                </c:pt>
                <c:pt idx="11">
                  <c:v>0.93577981651376152</c:v>
                </c:pt>
                <c:pt idx="12">
                  <c:v>0.89082568807339446</c:v>
                </c:pt>
                <c:pt idx="13">
                  <c:v>0.92660550458715596</c:v>
                </c:pt>
                <c:pt idx="14">
                  <c:v>0.90733944954128443</c:v>
                </c:pt>
                <c:pt idx="15">
                  <c:v>0.93577981651376152</c:v>
                </c:pt>
                <c:pt idx="16">
                  <c:v>0.91743119266055051</c:v>
                </c:pt>
                <c:pt idx="17">
                  <c:v>0.93577981651376152</c:v>
                </c:pt>
                <c:pt idx="18">
                  <c:v>0.87798165137614681</c:v>
                </c:pt>
                <c:pt idx="19">
                  <c:v>0.89816513761467887</c:v>
                </c:pt>
                <c:pt idx="20">
                  <c:v>0.96330275229357798</c:v>
                </c:pt>
                <c:pt idx="21">
                  <c:v>0.86788990825688073</c:v>
                </c:pt>
                <c:pt idx="22">
                  <c:v>0.88623853211009174</c:v>
                </c:pt>
                <c:pt idx="23">
                  <c:v>0.79816513761467889</c:v>
                </c:pt>
                <c:pt idx="24">
                  <c:v>0.90733944954128443</c:v>
                </c:pt>
                <c:pt idx="25">
                  <c:v>0.8596330275229358</c:v>
                </c:pt>
                <c:pt idx="26">
                  <c:v>1.0825688073394495</c:v>
                </c:pt>
                <c:pt idx="27">
                  <c:v>0.84036697247706427</c:v>
                </c:pt>
                <c:pt idx="28">
                  <c:v>0.95412844036697253</c:v>
                </c:pt>
                <c:pt idx="29">
                  <c:v>0.91743119266055051</c:v>
                </c:pt>
                <c:pt idx="30">
                  <c:v>1.0376146788990825</c:v>
                </c:pt>
                <c:pt idx="31">
                  <c:v>1.0321100917431192</c:v>
                </c:pt>
                <c:pt idx="32">
                  <c:v>1.1403669724770642</c:v>
                </c:pt>
                <c:pt idx="33">
                  <c:v>0.94770642201834865</c:v>
                </c:pt>
                <c:pt idx="34">
                  <c:v>1.0614678899082568</c:v>
                </c:pt>
                <c:pt idx="35">
                  <c:v>0.90458715596330275</c:v>
                </c:pt>
                <c:pt idx="36">
                  <c:v>1.0174311926605504</c:v>
                </c:pt>
                <c:pt idx="37">
                  <c:v>0.94403669724770645</c:v>
                </c:pt>
                <c:pt idx="38">
                  <c:v>1.0568807339449542</c:v>
                </c:pt>
                <c:pt idx="39">
                  <c:v>1.05</c:v>
                </c:pt>
                <c:pt idx="40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45DE-4954-821A-235218A9280F}"/>
            </c:ext>
          </c:extLst>
        </c:ser>
        <c:ser>
          <c:idx val="46"/>
          <c:order val="46"/>
          <c:tx>
            <c:strRef>
              <c:f>'All MPO Graph'!$A$50:$B$50</c:f>
              <c:strCache>
                <c:ptCount val="2"/>
                <c:pt idx="0">
                  <c:v>I-64</c:v>
                </c:pt>
                <c:pt idx="1">
                  <c:v>Between I-265 and Spring St.</c:v>
                </c:pt>
              </c:strCache>
            </c:strRef>
          </c:tx>
          <c:spPr>
            <a:ln w="22225" cap="rnd">
              <a:solidFill>
                <a:schemeClr val="accent5">
                  <a:lumMod val="70000"/>
                </a:schemeClr>
              </a:solidFill>
            </a:ln>
            <a:effectLst>
              <a:glow rad="139700">
                <a:schemeClr val="accent5">
                  <a:lumMod val="7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Graph'!$C$50:$AQ$50</c:f>
              <c:numCache>
                <c:formatCode>0.00</c:formatCode>
                <c:ptCount val="41"/>
                <c:pt idx="0">
                  <c:v>1.0013869625520111</c:v>
                </c:pt>
                <c:pt idx="1">
                  <c:v>1</c:v>
                </c:pt>
                <c:pt idx="2">
                  <c:v>0.64216366158113736</c:v>
                </c:pt>
                <c:pt idx="3">
                  <c:v>0.60055478502080439</c:v>
                </c:pt>
                <c:pt idx="4">
                  <c:v>0.63938973647711517</c:v>
                </c:pt>
                <c:pt idx="5">
                  <c:v>0.70457697642163664</c:v>
                </c:pt>
                <c:pt idx="6">
                  <c:v>0.78502080443828015</c:v>
                </c:pt>
                <c:pt idx="7">
                  <c:v>0.82940360610263519</c:v>
                </c:pt>
                <c:pt idx="8">
                  <c:v>0.88072122052704582</c:v>
                </c:pt>
                <c:pt idx="9">
                  <c:v>0.89736477115117896</c:v>
                </c:pt>
                <c:pt idx="10">
                  <c:v>0.90291262135922334</c:v>
                </c:pt>
                <c:pt idx="11">
                  <c:v>0.90707350901525663</c:v>
                </c:pt>
                <c:pt idx="12">
                  <c:v>0.87101248266296805</c:v>
                </c:pt>
                <c:pt idx="13">
                  <c:v>0.86269070735090148</c:v>
                </c:pt>
                <c:pt idx="14">
                  <c:v>0.8571428571428571</c:v>
                </c:pt>
                <c:pt idx="15">
                  <c:v>0.87239944521497914</c:v>
                </c:pt>
                <c:pt idx="16">
                  <c:v>0.86962552011095695</c:v>
                </c:pt>
                <c:pt idx="17">
                  <c:v>0.87517337031900144</c:v>
                </c:pt>
                <c:pt idx="18">
                  <c:v>0.82524271844660191</c:v>
                </c:pt>
                <c:pt idx="19">
                  <c:v>0.826629680998613</c:v>
                </c:pt>
                <c:pt idx="20">
                  <c:v>0.8862690707350902</c:v>
                </c:pt>
                <c:pt idx="21">
                  <c:v>0.83079056865464629</c:v>
                </c:pt>
                <c:pt idx="22">
                  <c:v>0.83356449375866848</c:v>
                </c:pt>
                <c:pt idx="23">
                  <c:v>0.72399445214979197</c:v>
                </c:pt>
                <c:pt idx="24">
                  <c:v>0.81137309292649096</c:v>
                </c:pt>
                <c:pt idx="25">
                  <c:v>0.72676837725381416</c:v>
                </c:pt>
                <c:pt idx="26">
                  <c:v>0.89181692094313458</c:v>
                </c:pt>
                <c:pt idx="27">
                  <c:v>0.79611650485436891</c:v>
                </c:pt>
                <c:pt idx="28">
                  <c:v>0.8862690707350902</c:v>
                </c:pt>
                <c:pt idx="29">
                  <c:v>0.82940360610263519</c:v>
                </c:pt>
                <c:pt idx="30">
                  <c:v>0.93065187239944525</c:v>
                </c:pt>
                <c:pt idx="31">
                  <c:v>1.0027739251040222</c:v>
                </c:pt>
                <c:pt idx="32">
                  <c:v>1.0235783633841886</c:v>
                </c:pt>
                <c:pt idx="33">
                  <c:v>0.87101248266296805</c:v>
                </c:pt>
                <c:pt idx="34">
                  <c:v>1.0124826629680999</c:v>
                </c:pt>
                <c:pt idx="35">
                  <c:v>0.85298196948682381</c:v>
                </c:pt>
                <c:pt idx="36">
                  <c:v>0.95145631067961167</c:v>
                </c:pt>
                <c:pt idx="37">
                  <c:v>0.85298196948682381</c:v>
                </c:pt>
                <c:pt idx="38">
                  <c:v>0.9722607489597781</c:v>
                </c:pt>
                <c:pt idx="39">
                  <c:v>0.89</c:v>
                </c:pt>
                <c:pt idx="4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5DE-4954-821A-235218A9280F}"/>
            </c:ext>
          </c:extLst>
        </c:ser>
        <c:ser>
          <c:idx val="48"/>
          <c:order val="48"/>
          <c:tx>
            <c:strRef>
              <c:f>'All MPO Graph'!$A$52:$B$52</c:f>
              <c:strCache>
                <c:ptCount val="2"/>
                <c:pt idx="0">
                  <c:v>I-265</c:v>
                </c:pt>
                <c:pt idx="1">
                  <c:v>Between Grant Line and Charlestown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  <a:lumOff val="50000"/>
                </a:schemeClr>
              </a:solidFill>
            </a:ln>
            <a:effectLst>
              <a:glow rad="139700">
                <a:schemeClr val="accent1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Graph'!$C$52:$AQ$52</c:f>
              <c:numCache>
                <c:formatCode>0.00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0.60766961651917406</c:v>
                </c:pt>
                <c:pt idx="3">
                  <c:v>0.58554572271386429</c:v>
                </c:pt>
                <c:pt idx="4">
                  <c:v>0.6224188790560472</c:v>
                </c:pt>
                <c:pt idx="5">
                  <c:v>0.68731563421828912</c:v>
                </c:pt>
                <c:pt idx="6">
                  <c:v>0.78613569321533927</c:v>
                </c:pt>
                <c:pt idx="7">
                  <c:v>0.84513274336283184</c:v>
                </c:pt>
                <c:pt idx="8">
                  <c:v>0.91297935103244843</c:v>
                </c:pt>
                <c:pt idx="9">
                  <c:v>0.94542772861356927</c:v>
                </c:pt>
                <c:pt idx="10">
                  <c:v>0.88938053097345138</c:v>
                </c:pt>
                <c:pt idx="11">
                  <c:v>0.9247787610619469</c:v>
                </c:pt>
                <c:pt idx="12">
                  <c:v>0.91297935103244843</c:v>
                </c:pt>
                <c:pt idx="13">
                  <c:v>0.88495575221238942</c:v>
                </c:pt>
                <c:pt idx="14">
                  <c:v>0.88938053097345138</c:v>
                </c:pt>
                <c:pt idx="15">
                  <c:v>0.91887905604719766</c:v>
                </c:pt>
                <c:pt idx="16">
                  <c:v>0.88938053097345138</c:v>
                </c:pt>
                <c:pt idx="17">
                  <c:v>0.88790560471976399</c:v>
                </c:pt>
                <c:pt idx="18">
                  <c:v>0.84070796460176989</c:v>
                </c:pt>
                <c:pt idx="19">
                  <c:v>0.83185840707964598</c:v>
                </c:pt>
                <c:pt idx="20">
                  <c:v>0.89970501474926257</c:v>
                </c:pt>
                <c:pt idx="21">
                  <c:v>0.84513274336283184</c:v>
                </c:pt>
                <c:pt idx="22">
                  <c:v>0.83185840707964598</c:v>
                </c:pt>
                <c:pt idx="23">
                  <c:v>0.74188790560471973</c:v>
                </c:pt>
                <c:pt idx="24">
                  <c:v>0.82153392330383479</c:v>
                </c:pt>
                <c:pt idx="25">
                  <c:v>0.80383480825958697</c:v>
                </c:pt>
                <c:pt idx="26">
                  <c:v>1.0029498525073746</c:v>
                </c:pt>
                <c:pt idx="27">
                  <c:v>0.89233038348082594</c:v>
                </c:pt>
                <c:pt idx="28">
                  <c:v>0.96460176991150437</c:v>
                </c:pt>
                <c:pt idx="29">
                  <c:v>0.91740412979351027</c:v>
                </c:pt>
                <c:pt idx="30">
                  <c:v>1.0398230088495575</c:v>
                </c:pt>
                <c:pt idx="31">
                  <c:v>1.1135693215339233</c:v>
                </c:pt>
                <c:pt idx="32">
                  <c:v>1.126843657817109</c:v>
                </c:pt>
                <c:pt idx="33">
                  <c:v>0.95427728613569318</c:v>
                </c:pt>
                <c:pt idx="34">
                  <c:v>1.1489675516224189</c:v>
                </c:pt>
                <c:pt idx="35">
                  <c:v>0.94985250737463123</c:v>
                </c:pt>
                <c:pt idx="36">
                  <c:v>1.0825958702064897</c:v>
                </c:pt>
                <c:pt idx="37">
                  <c:v>0.95427728613569318</c:v>
                </c:pt>
                <c:pt idx="38">
                  <c:v>1.1076696165191739</c:v>
                </c:pt>
                <c:pt idx="39">
                  <c:v>1.03</c:v>
                </c:pt>
                <c:pt idx="40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5DE-4954-821A-235218A9280F}"/>
            </c:ext>
          </c:extLst>
        </c:ser>
        <c:ser>
          <c:idx val="52"/>
          <c:order val="52"/>
          <c:tx>
            <c:strRef>
              <c:f>'All MPO Graph'!$A$56:$B$56</c:f>
              <c:strCache>
                <c:ptCount val="2"/>
                <c:pt idx="0">
                  <c:v>I-65</c:v>
                </c:pt>
                <c:pt idx="1">
                  <c:v>South of I-265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  <a:lumOff val="50000"/>
                </a:schemeClr>
              </a:solidFill>
            </a:ln>
            <a:effectLst>
              <a:glow rad="139700">
                <a:schemeClr val="accent5">
                  <a:lumMod val="50000"/>
                  <a:lumOff val="5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Graph'!$C$56:$AQ$56</c:f>
              <c:numCache>
                <c:formatCode>0.00</c:formatCode>
                <c:ptCount val="41"/>
                <c:pt idx="0">
                  <c:v>1.0101010101010102</c:v>
                </c:pt>
                <c:pt idx="1">
                  <c:v>1</c:v>
                </c:pt>
                <c:pt idx="2">
                  <c:v>0.67584940312213038</c:v>
                </c:pt>
                <c:pt idx="3">
                  <c:v>0.6326905417814509</c:v>
                </c:pt>
                <c:pt idx="4">
                  <c:v>0.67584940312213038</c:v>
                </c:pt>
                <c:pt idx="5">
                  <c:v>0.73370064279155189</c:v>
                </c:pt>
                <c:pt idx="6">
                  <c:v>0.83562901744719931</c:v>
                </c:pt>
                <c:pt idx="7">
                  <c:v>0.8797061524334252</c:v>
                </c:pt>
                <c:pt idx="8">
                  <c:v>0.9366391184573003</c:v>
                </c:pt>
                <c:pt idx="9">
                  <c:v>0.96418732782369143</c:v>
                </c:pt>
                <c:pt idx="10">
                  <c:v>0.92745638200183655</c:v>
                </c:pt>
                <c:pt idx="11">
                  <c:v>0.94582185491276405</c:v>
                </c:pt>
                <c:pt idx="12">
                  <c:v>0.88429752066115708</c:v>
                </c:pt>
                <c:pt idx="13">
                  <c:v>0.91643709825528008</c:v>
                </c:pt>
                <c:pt idx="14">
                  <c:v>0.89898989898989901</c:v>
                </c:pt>
                <c:pt idx="15">
                  <c:v>0.9366391184573003</c:v>
                </c:pt>
                <c:pt idx="16">
                  <c:v>0.91092745638200179</c:v>
                </c:pt>
                <c:pt idx="17">
                  <c:v>0.91827364554637281</c:v>
                </c:pt>
                <c:pt idx="18">
                  <c:v>0.86776859504132231</c:v>
                </c:pt>
                <c:pt idx="19">
                  <c:v>0.87235996326905418</c:v>
                </c:pt>
                <c:pt idx="20">
                  <c:v>0.97337006427915518</c:v>
                </c:pt>
                <c:pt idx="21">
                  <c:v>0.84297520661157022</c:v>
                </c:pt>
                <c:pt idx="22">
                  <c:v>0.84113865932047749</c:v>
                </c:pt>
                <c:pt idx="23">
                  <c:v>0.77318640955004592</c:v>
                </c:pt>
                <c:pt idx="24">
                  <c:v>0.88888888888888884</c:v>
                </c:pt>
                <c:pt idx="25">
                  <c:v>0.68870523415977958</c:v>
                </c:pt>
                <c:pt idx="26">
                  <c:v>0.91827364554637281</c:v>
                </c:pt>
                <c:pt idx="27">
                  <c:v>0.72268135904499542</c:v>
                </c:pt>
                <c:pt idx="28">
                  <c:v>0.80073461891643705</c:v>
                </c:pt>
                <c:pt idx="29">
                  <c:v>0.78879706152433426</c:v>
                </c:pt>
                <c:pt idx="30">
                  <c:v>0.92470156106519741</c:v>
                </c:pt>
                <c:pt idx="31">
                  <c:v>0.98622589531680438</c:v>
                </c:pt>
                <c:pt idx="32">
                  <c:v>1.0073461891643709</c:v>
                </c:pt>
                <c:pt idx="33">
                  <c:v>0.86501377410468316</c:v>
                </c:pt>
                <c:pt idx="34">
                  <c:v>0.99908172635445358</c:v>
                </c:pt>
                <c:pt idx="35">
                  <c:v>0.83103764921946743</c:v>
                </c:pt>
                <c:pt idx="36">
                  <c:v>0.92011019283746553</c:v>
                </c:pt>
                <c:pt idx="37">
                  <c:v>0.83562901744719931</c:v>
                </c:pt>
                <c:pt idx="38">
                  <c:v>0.9623507805325987</c:v>
                </c:pt>
                <c:pt idx="39">
                  <c:v>0.91</c:v>
                </c:pt>
                <c:pt idx="40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45DE-4954-821A-235218A9280F}"/>
            </c:ext>
          </c:extLst>
        </c:ser>
        <c:ser>
          <c:idx val="54"/>
          <c:order val="54"/>
          <c:tx>
            <c:strRef>
              <c:f>'All MPO Graph'!$A$58:$B$58</c:f>
              <c:strCache>
                <c:ptCount val="2"/>
                <c:pt idx="0">
                  <c:v>I-65</c:v>
                </c:pt>
                <c:pt idx="1">
                  <c:v>Between Memphis and Henryville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'All MPO Graph'!$C$3:$AQ$3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'All MPO Graph'!$C$58:$AQ$58</c:f>
              <c:numCache>
                <c:formatCode>0.00</c:formatCode>
                <c:ptCount val="41"/>
                <c:pt idx="0">
                  <c:v>1.0689655172413792</c:v>
                </c:pt>
                <c:pt idx="1">
                  <c:v>1</c:v>
                </c:pt>
                <c:pt idx="2">
                  <c:v>0.75862068965517238</c:v>
                </c:pt>
                <c:pt idx="3">
                  <c:v>0.69396551724137934</c:v>
                </c:pt>
                <c:pt idx="4">
                  <c:v>0.76077586206896552</c:v>
                </c:pt>
                <c:pt idx="5">
                  <c:v>0.79525862068965514</c:v>
                </c:pt>
                <c:pt idx="6">
                  <c:v>0.94396551724137934</c:v>
                </c:pt>
                <c:pt idx="7">
                  <c:v>0.92241379310344829</c:v>
                </c:pt>
                <c:pt idx="8">
                  <c:v>1.021551724137931</c:v>
                </c:pt>
                <c:pt idx="9">
                  <c:v>1.0323275862068966</c:v>
                </c:pt>
                <c:pt idx="10">
                  <c:v>0.95258620689655171</c:v>
                </c:pt>
                <c:pt idx="11">
                  <c:v>1.0129310344827587</c:v>
                </c:pt>
                <c:pt idx="12">
                  <c:v>0.94612068965517238</c:v>
                </c:pt>
                <c:pt idx="13">
                  <c:v>1.0064655172413792</c:v>
                </c:pt>
                <c:pt idx="14">
                  <c:v>0.97198275862068961</c:v>
                </c:pt>
                <c:pt idx="15">
                  <c:v>0.99784482758620685</c:v>
                </c:pt>
                <c:pt idx="16">
                  <c:v>0.95258620689655171</c:v>
                </c:pt>
                <c:pt idx="17">
                  <c:v>0.98922413793103448</c:v>
                </c:pt>
                <c:pt idx="18">
                  <c:v>0.89870689655172409</c:v>
                </c:pt>
                <c:pt idx="19">
                  <c:v>0.93965517241379315</c:v>
                </c:pt>
                <c:pt idx="20">
                  <c:v>1.0603448275862069</c:v>
                </c:pt>
                <c:pt idx="21">
                  <c:v>0.88146551724137934</c:v>
                </c:pt>
                <c:pt idx="22">
                  <c:v>0.91163793103448276</c:v>
                </c:pt>
                <c:pt idx="23">
                  <c:v>0.80818965517241381</c:v>
                </c:pt>
                <c:pt idx="24">
                  <c:v>0.95258620689655171</c:v>
                </c:pt>
                <c:pt idx="25">
                  <c:v>0.79956896551724133</c:v>
                </c:pt>
                <c:pt idx="26">
                  <c:v>1.1142241379310345</c:v>
                </c:pt>
                <c:pt idx="27">
                  <c:v>0.81465517241379315</c:v>
                </c:pt>
                <c:pt idx="28">
                  <c:v>0.88146551724137934</c:v>
                </c:pt>
                <c:pt idx="29">
                  <c:v>0.92241379310344829</c:v>
                </c:pt>
                <c:pt idx="30">
                  <c:v>1.1185344827586208</c:v>
                </c:pt>
                <c:pt idx="31">
                  <c:v>1.1551724137931034</c:v>
                </c:pt>
                <c:pt idx="32">
                  <c:v>1.2262931034482758</c:v>
                </c:pt>
                <c:pt idx="33">
                  <c:v>1.0495689655172413</c:v>
                </c:pt>
                <c:pt idx="34">
                  <c:v>1.1702586206896552</c:v>
                </c:pt>
                <c:pt idx="35">
                  <c:v>0.9568965517241379</c:v>
                </c:pt>
                <c:pt idx="36">
                  <c:v>1.0862068965517242</c:v>
                </c:pt>
                <c:pt idx="37">
                  <c:v>0.97629310344827591</c:v>
                </c:pt>
                <c:pt idx="38">
                  <c:v>1.1012931034482758</c:v>
                </c:pt>
                <c:pt idx="39">
                  <c:v>1.05</c:v>
                </c:pt>
                <c:pt idx="40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45DE-4954-821A-235218A92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377504"/>
        <c:axId val="503406784"/>
        <c:extLst>
          <c:ext xmlns:c15="http://schemas.microsoft.com/office/drawing/2012/chart" uri="{02D57815-91ED-43cb-92C2-25804820EDAC}">
            <c15:filteredLine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'All MPO Graph'!$A$13:$B$13</c15:sqref>
                        </c15:formulaRef>
                      </c:ext>
                    </c:extLst>
                    <c:strCache>
                      <c:ptCount val="2"/>
                      <c:pt idx="0">
                        <c:v>Main St.</c:v>
                      </c:pt>
                      <c:pt idx="1">
                        <c:v>East of 2nd St.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60000"/>
                      </a:schemeClr>
                    </a:solidFill>
                  </a:ln>
                  <a:effectLst>
                    <a:glow rad="139700">
                      <a:schemeClr val="accent4">
                        <a:lumMod val="6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'All MPO Graph'!$C$13:$AQ$13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0.91943127962085303</c:v>
                      </c:pt>
                      <c:pt idx="1">
                        <c:v>1</c:v>
                      </c:pt>
                      <c:pt idx="2">
                        <c:v>0.52132701421800953</c:v>
                      </c:pt>
                      <c:pt idx="3">
                        <c:v>0.53554502369668244</c:v>
                      </c:pt>
                      <c:pt idx="4">
                        <c:v>0.56872037914691942</c:v>
                      </c:pt>
                      <c:pt idx="5">
                        <c:v>0.75355450236966826</c:v>
                      </c:pt>
                      <c:pt idx="6">
                        <c:v>0.77725118483412325</c:v>
                      </c:pt>
                      <c:pt idx="7">
                        <c:v>0.89099526066350709</c:v>
                      </c:pt>
                      <c:pt idx="8">
                        <c:v>0.97156398104265407</c:v>
                      </c:pt>
                      <c:pt idx="9">
                        <c:v>0.99052132701421802</c:v>
                      </c:pt>
                      <c:pt idx="10">
                        <c:v>0.99526066350710896</c:v>
                      </c:pt>
                      <c:pt idx="11">
                        <c:v>1.0094786729857821</c:v>
                      </c:pt>
                      <c:pt idx="12">
                        <c:v>0.93364928909952605</c:v>
                      </c:pt>
                      <c:pt idx="13">
                        <c:v>0.89573459715639814</c:v>
                      </c:pt>
                      <c:pt idx="14">
                        <c:v>0.85781990521327012</c:v>
                      </c:pt>
                      <c:pt idx="15">
                        <c:v>0.92890995260663511</c:v>
                      </c:pt>
                      <c:pt idx="16">
                        <c:v>0.83412322274881512</c:v>
                      </c:pt>
                      <c:pt idx="17">
                        <c:v>0.76777251184834128</c:v>
                      </c:pt>
                      <c:pt idx="18">
                        <c:v>0.72985781990521326</c:v>
                      </c:pt>
                      <c:pt idx="19">
                        <c:v>0.70616113744075826</c:v>
                      </c:pt>
                      <c:pt idx="20">
                        <c:v>0.77725118483412325</c:v>
                      </c:pt>
                      <c:pt idx="21">
                        <c:v>0.70616113744075826</c:v>
                      </c:pt>
                      <c:pt idx="22">
                        <c:v>0.74881516587677721</c:v>
                      </c:pt>
                      <c:pt idx="23">
                        <c:v>0.62085308056872035</c:v>
                      </c:pt>
                      <c:pt idx="24">
                        <c:v>0.67298578199052128</c:v>
                      </c:pt>
                      <c:pt idx="25">
                        <c:v>0.50710900473933651</c:v>
                      </c:pt>
                      <c:pt idx="26">
                        <c:v>0.5545023696682464</c:v>
                      </c:pt>
                      <c:pt idx="27">
                        <c:v>0.54028436018957349</c:v>
                      </c:pt>
                      <c:pt idx="28">
                        <c:v>0.51658767772511849</c:v>
                      </c:pt>
                      <c:pt idx="29">
                        <c:v>0.51658767772511849</c:v>
                      </c:pt>
                      <c:pt idx="30">
                        <c:v>0.54976303317535546</c:v>
                      </c:pt>
                      <c:pt idx="31">
                        <c:v>0.52606635071090047</c:v>
                      </c:pt>
                      <c:pt idx="32">
                        <c:v>0.63033175355450233</c:v>
                      </c:pt>
                      <c:pt idx="33">
                        <c:v>0.5545023696682464</c:v>
                      </c:pt>
                      <c:pt idx="34">
                        <c:v>0.55924170616113744</c:v>
                      </c:pt>
                      <c:pt idx="35">
                        <c:v>0.51184834123222744</c:v>
                      </c:pt>
                      <c:pt idx="36">
                        <c:v>0.53554502369668244</c:v>
                      </c:pt>
                      <c:pt idx="37">
                        <c:v>0.54028436018957349</c:v>
                      </c:pt>
                      <c:pt idx="38">
                        <c:v>0.6018957345971564</c:v>
                      </c:pt>
                      <c:pt idx="39">
                        <c:v>0.55000000000000004</c:v>
                      </c:pt>
                      <c:pt idx="40">
                        <c:v>0.67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45DE-4954-821A-235218A9280F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Graph'!$A$14:$B$14</c15:sqref>
                        </c15:formulaRef>
                      </c:ext>
                    </c:extLst>
                    <c:strCache>
                      <c:ptCount val="2"/>
                      <c:pt idx="0">
                        <c:v>Broadway</c:v>
                      </c:pt>
                      <c:pt idx="1">
                        <c:v>East of 9th St.</c:v>
                      </c:pt>
                    </c:strCache>
                  </c:strRef>
                </c:tx>
                <c:spPr>
                  <a:ln w="22225" cap="rnd">
                    <a:solidFill>
                      <a:schemeClr val="accent5">
                        <a:lumMod val="60000"/>
                      </a:schemeClr>
                    </a:solidFill>
                  </a:ln>
                  <a:effectLst>
                    <a:glow rad="139700">
                      <a:schemeClr val="accent5">
                        <a:lumMod val="6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Graph'!$C$14:$AQ$14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0.95617529880478092</c:v>
                      </c:pt>
                      <c:pt idx="1">
                        <c:v>1</c:v>
                      </c:pt>
                      <c:pt idx="2">
                        <c:v>0.60956175298804782</c:v>
                      </c:pt>
                      <c:pt idx="3">
                        <c:v>0.53784860557768921</c:v>
                      </c:pt>
                      <c:pt idx="4">
                        <c:v>0.52988047808764938</c:v>
                      </c:pt>
                      <c:pt idx="5">
                        <c:v>0.70916334661354585</c:v>
                      </c:pt>
                      <c:pt idx="6">
                        <c:v>0.73306772908366535</c:v>
                      </c:pt>
                      <c:pt idx="7">
                        <c:v>0.89243027888446214</c:v>
                      </c:pt>
                      <c:pt idx="8">
                        <c:v>0.86852589641434264</c:v>
                      </c:pt>
                      <c:pt idx="9">
                        <c:v>1.0398406374501992</c:v>
                      </c:pt>
                      <c:pt idx="10">
                        <c:v>0.98406374501992033</c:v>
                      </c:pt>
                      <c:pt idx="11">
                        <c:v>1.0876494023904382</c:v>
                      </c:pt>
                      <c:pt idx="12">
                        <c:v>1.0398406374501992</c:v>
                      </c:pt>
                      <c:pt idx="13">
                        <c:v>1.0079681274900398</c:v>
                      </c:pt>
                      <c:pt idx="14">
                        <c:v>0.97211155378486058</c:v>
                      </c:pt>
                      <c:pt idx="15">
                        <c:v>0.95617529880478092</c:v>
                      </c:pt>
                      <c:pt idx="16">
                        <c:v>0.87250996015936255</c:v>
                      </c:pt>
                      <c:pt idx="17">
                        <c:v>0.8366533864541833</c:v>
                      </c:pt>
                      <c:pt idx="18">
                        <c:v>0.77689243027888444</c:v>
                      </c:pt>
                      <c:pt idx="19">
                        <c:v>0.7211155378486056</c:v>
                      </c:pt>
                      <c:pt idx="20">
                        <c:v>0.7450199203187251</c:v>
                      </c:pt>
                      <c:pt idx="21">
                        <c:v>0.77290836653386452</c:v>
                      </c:pt>
                      <c:pt idx="22">
                        <c:v>0.76095617529880477</c:v>
                      </c:pt>
                      <c:pt idx="23">
                        <c:v>0.66533864541832666</c:v>
                      </c:pt>
                      <c:pt idx="24">
                        <c:v>0.74103585657370519</c:v>
                      </c:pt>
                      <c:pt idx="25">
                        <c:v>0.7211155378486056</c:v>
                      </c:pt>
                      <c:pt idx="26">
                        <c:v>0.76494023904382469</c:v>
                      </c:pt>
                      <c:pt idx="27">
                        <c:v>0.73705179282868527</c:v>
                      </c:pt>
                      <c:pt idx="28">
                        <c:v>0.74103585657370519</c:v>
                      </c:pt>
                      <c:pt idx="29">
                        <c:v>0.6972111553784861</c:v>
                      </c:pt>
                      <c:pt idx="30">
                        <c:v>0.78087649402390436</c:v>
                      </c:pt>
                      <c:pt idx="31">
                        <c:v>0.78486055776892427</c:v>
                      </c:pt>
                      <c:pt idx="32">
                        <c:v>0.77689243027888444</c:v>
                      </c:pt>
                      <c:pt idx="33">
                        <c:v>0.74103585657370519</c:v>
                      </c:pt>
                      <c:pt idx="34">
                        <c:v>0.79282868525896411</c:v>
                      </c:pt>
                      <c:pt idx="35">
                        <c:v>0.70916334661354585</c:v>
                      </c:pt>
                      <c:pt idx="36">
                        <c:v>0.8366533864541833</c:v>
                      </c:pt>
                      <c:pt idx="37">
                        <c:v>0.76095617529880477</c:v>
                      </c:pt>
                      <c:pt idx="38">
                        <c:v>0.81673306772908372</c:v>
                      </c:pt>
                      <c:pt idx="39">
                        <c:v>0.83</c:v>
                      </c:pt>
                      <c:pt idx="40">
                        <c:v>0.78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5DE-4954-821A-235218A9280F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Graph'!$A$15:$B$15</c15:sqref>
                        </c15:formulaRef>
                      </c:ext>
                    </c:extLst>
                    <c:strCache>
                      <c:ptCount val="2"/>
                      <c:pt idx="0">
                        <c:v>Cane Run Rd.</c:v>
                      </c:pt>
                      <c:pt idx="1">
                        <c:v>South of Crums Ln.</c:v>
                      </c:pt>
                    </c:strCache>
                  </c:strRef>
                </c:tx>
                <c:spPr>
                  <a:ln w="22225" cap="rnd">
                    <a:solidFill>
                      <a:schemeClr val="accent6">
                        <a:lumMod val="60000"/>
                      </a:schemeClr>
                    </a:solidFill>
                  </a:ln>
                  <a:effectLst>
                    <a:glow rad="139700">
                      <a:schemeClr val="accent6">
                        <a:lumMod val="6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Graph'!$C$15:$AQ$15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0.98325358851674638</c:v>
                      </c:pt>
                      <c:pt idx="1">
                        <c:v>1</c:v>
                      </c:pt>
                      <c:pt idx="2">
                        <c:v>0.67464114832535882</c:v>
                      </c:pt>
                      <c:pt idx="3">
                        <c:v>0.57416267942583732</c:v>
                      </c:pt>
                      <c:pt idx="4">
                        <c:v>0.58373205741626799</c:v>
                      </c:pt>
                      <c:pt idx="5">
                        <c:v>0.71052631578947367</c:v>
                      </c:pt>
                      <c:pt idx="6">
                        <c:v>0.75119617224880386</c:v>
                      </c:pt>
                      <c:pt idx="7">
                        <c:v>0.88755980861244022</c:v>
                      </c:pt>
                      <c:pt idx="8">
                        <c:v>0.87799043062200954</c:v>
                      </c:pt>
                      <c:pt idx="9">
                        <c:v>0.99760765550239239</c:v>
                      </c:pt>
                      <c:pt idx="10">
                        <c:v>0.96172248803827753</c:v>
                      </c:pt>
                      <c:pt idx="11">
                        <c:v>1.0047846889952152</c:v>
                      </c:pt>
                      <c:pt idx="12">
                        <c:v>1</c:v>
                      </c:pt>
                      <c:pt idx="13">
                        <c:v>0.96172248803827753</c:v>
                      </c:pt>
                      <c:pt idx="14">
                        <c:v>0.93062200956937802</c:v>
                      </c:pt>
                      <c:pt idx="15">
                        <c:v>0.94497607655502391</c:v>
                      </c:pt>
                      <c:pt idx="16">
                        <c:v>0.88038277511961727</c:v>
                      </c:pt>
                      <c:pt idx="17">
                        <c:v>0.84688995215311003</c:v>
                      </c:pt>
                      <c:pt idx="18">
                        <c:v>0.82775119617224879</c:v>
                      </c:pt>
                      <c:pt idx="19">
                        <c:v>0.76076555023923442</c:v>
                      </c:pt>
                      <c:pt idx="20">
                        <c:v>0.78708133971291872</c:v>
                      </c:pt>
                      <c:pt idx="21">
                        <c:v>0.79425837320574166</c:v>
                      </c:pt>
                      <c:pt idx="22">
                        <c:v>0.79186602870813394</c:v>
                      </c:pt>
                      <c:pt idx="23">
                        <c:v>0.69138755980861244</c:v>
                      </c:pt>
                      <c:pt idx="24">
                        <c:v>0.77511961722488043</c:v>
                      </c:pt>
                      <c:pt idx="25">
                        <c:v>0.80622009569377995</c:v>
                      </c:pt>
                      <c:pt idx="26">
                        <c:v>0.92105263157894735</c:v>
                      </c:pt>
                      <c:pt idx="27">
                        <c:v>0.83014354066985641</c:v>
                      </c:pt>
                      <c:pt idx="28">
                        <c:v>0.92344497607655507</c:v>
                      </c:pt>
                      <c:pt idx="29">
                        <c:v>0.83253588516746413</c:v>
                      </c:pt>
                      <c:pt idx="30">
                        <c:v>0.89712918660287078</c:v>
                      </c:pt>
                      <c:pt idx="31">
                        <c:v>0.89473684210526316</c:v>
                      </c:pt>
                      <c:pt idx="32">
                        <c:v>0.94497607655502391</c:v>
                      </c:pt>
                      <c:pt idx="33">
                        <c:v>0.81100478468899517</c:v>
                      </c:pt>
                      <c:pt idx="34">
                        <c:v>0.92583732057416268</c:v>
                      </c:pt>
                      <c:pt idx="35">
                        <c:v>0.82775119617224879</c:v>
                      </c:pt>
                      <c:pt idx="36">
                        <c:v>0.95215311004784686</c:v>
                      </c:pt>
                      <c:pt idx="37">
                        <c:v>0.87320574162679421</c:v>
                      </c:pt>
                      <c:pt idx="38">
                        <c:v>0.94497607655502391</c:v>
                      </c:pt>
                      <c:pt idx="39">
                        <c:v>0.94</c:v>
                      </c:pt>
                      <c:pt idx="40">
                        <c:v>0.92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5DE-4954-821A-235218A9280F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Graph'!$A$16:$B$16</c15:sqref>
                        </c15:formulaRef>
                      </c:ext>
                    </c:extLst>
                    <c:strCache>
                      <c:ptCount val="2"/>
                      <c:pt idx="0">
                        <c:v>Outer Loop</c:v>
                      </c:pt>
                      <c:pt idx="1">
                        <c:v>West of Preston Hwy.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</a:ln>
                  <a:effectLst>
                    <a:glow rad="139700">
                      <a:schemeClr val="accent1">
                        <a:lumMod val="80000"/>
                        <a:lumOff val="2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Graph'!$C$16:$AQ$16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0.91275167785234901</c:v>
                      </c:pt>
                      <c:pt idx="1">
                        <c:v>1</c:v>
                      </c:pt>
                      <c:pt idx="2">
                        <c:v>0.58724832214765099</c:v>
                      </c:pt>
                      <c:pt idx="3">
                        <c:v>0.56040268456375841</c:v>
                      </c:pt>
                      <c:pt idx="4">
                        <c:v>0.59395973154362414</c:v>
                      </c:pt>
                      <c:pt idx="5">
                        <c:v>0.68791946308724827</c:v>
                      </c:pt>
                      <c:pt idx="6">
                        <c:v>0.76174496644295298</c:v>
                      </c:pt>
                      <c:pt idx="7">
                        <c:v>0.84563758389261745</c:v>
                      </c:pt>
                      <c:pt idx="8">
                        <c:v>0.88590604026845643</c:v>
                      </c:pt>
                      <c:pt idx="9">
                        <c:v>0.91275167785234901</c:v>
                      </c:pt>
                      <c:pt idx="10">
                        <c:v>0.91275167785234901</c:v>
                      </c:pt>
                      <c:pt idx="11">
                        <c:v>0.91610738255033553</c:v>
                      </c:pt>
                      <c:pt idx="12">
                        <c:v>0.91275167785234901</c:v>
                      </c:pt>
                      <c:pt idx="13">
                        <c:v>0.87919463087248317</c:v>
                      </c:pt>
                      <c:pt idx="14">
                        <c:v>0.84899328859060408</c:v>
                      </c:pt>
                      <c:pt idx="15">
                        <c:v>0.87919463087248317</c:v>
                      </c:pt>
                      <c:pt idx="16">
                        <c:v>0.83892617449664431</c:v>
                      </c:pt>
                      <c:pt idx="17">
                        <c:v>0.77852348993288589</c:v>
                      </c:pt>
                      <c:pt idx="18">
                        <c:v>0.7348993288590604</c:v>
                      </c:pt>
                      <c:pt idx="19">
                        <c:v>0.73825503355704702</c:v>
                      </c:pt>
                      <c:pt idx="20">
                        <c:v>0.85906040268456374</c:v>
                      </c:pt>
                      <c:pt idx="21">
                        <c:v>0.73154362416107388</c:v>
                      </c:pt>
                      <c:pt idx="22">
                        <c:v>0.72483221476510062</c:v>
                      </c:pt>
                      <c:pt idx="23">
                        <c:v>0.65436241610738255</c:v>
                      </c:pt>
                      <c:pt idx="24">
                        <c:v>0.72147651006711411</c:v>
                      </c:pt>
                      <c:pt idx="25">
                        <c:v>0.83892617449664431</c:v>
                      </c:pt>
                      <c:pt idx="26">
                        <c:v>1.0201342281879195</c:v>
                      </c:pt>
                      <c:pt idx="27">
                        <c:v>0.91275167785234901</c:v>
                      </c:pt>
                      <c:pt idx="28">
                        <c:v>0.93959731543624159</c:v>
                      </c:pt>
                      <c:pt idx="29">
                        <c:v>0.89932885906040272</c:v>
                      </c:pt>
                      <c:pt idx="30">
                        <c:v>0.96979865771812079</c:v>
                      </c:pt>
                      <c:pt idx="31">
                        <c:v>1.0067114093959733</c:v>
                      </c:pt>
                      <c:pt idx="32">
                        <c:v>1.023489932885906</c:v>
                      </c:pt>
                      <c:pt idx="33">
                        <c:v>0.91275167785234901</c:v>
                      </c:pt>
                      <c:pt idx="34">
                        <c:v>0.96308724832214765</c:v>
                      </c:pt>
                      <c:pt idx="35">
                        <c:v>0.87583892617449666</c:v>
                      </c:pt>
                      <c:pt idx="36">
                        <c:v>0.94966442953020136</c:v>
                      </c:pt>
                      <c:pt idx="37">
                        <c:v>0.92281879194630867</c:v>
                      </c:pt>
                      <c:pt idx="38">
                        <c:v>1.0268456375838926</c:v>
                      </c:pt>
                      <c:pt idx="39">
                        <c:v>0.99</c:v>
                      </c:pt>
                      <c:pt idx="40">
                        <c:v>1.1299999999999999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5DE-4954-821A-235218A9280F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Graph'!$A$17:$B$17</c15:sqref>
                        </c15:formulaRef>
                      </c:ext>
                    </c:extLst>
                    <c:strCache>
                      <c:ptCount val="2"/>
                      <c:pt idx="0">
                        <c:v>Newburg Rd.</c:v>
                      </c:pt>
                      <c:pt idx="1">
                        <c:v>North of Trevilian</c:v>
                      </c:pt>
                    </c:strCache>
                  </c:strRef>
                </c:tx>
                <c:spPr>
                  <a:ln w="2222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</a:ln>
                  <a:effectLst>
                    <a:glow rad="139700">
                      <a:schemeClr val="accent2">
                        <a:lumMod val="80000"/>
                        <a:lumOff val="2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Graph'!$C$17:$AQ$17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0.87264150943396224</c:v>
                      </c:pt>
                      <c:pt idx="1">
                        <c:v>1</c:v>
                      </c:pt>
                      <c:pt idx="2">
                        <c:v>0.40094339622641512</c:v>
                      </c:pt>
                      <c:pt idx="3">
                        <c:v>0.42452830188679247</c:v>
                      </c:pt>
                      <c:pt idx="4">
                        <c:v>0.43396226415094341</c:v>
                      </c:pt>
                      <c:pt idx="5">
                        <c:v>0.53773584905660377</c:v>
                      </c:pt>
                      <c:pt idx="6">
                        <c:v>0.62735849056603776</c:v>
                      </c:pt>
                      <c:pt idx="7">
                        <c:v>0.71698113207547165</c:v>
                      </c:pt>
                      <c:pt idx="8">
                        <c:v>0.76886792452830188</c:v>
                      </c:pt>
                      <c:pt idx="9">
                        <c:v>0.72641509433962259</c:v>
                      </c:pt>
                      <c:pt idx="10">
                        <c:v>0.77358490566037741</c:v>
                      </c:pt>
                      <c:pt idx="11">
                        <c:v>0.72641509433962259</c:v>
                      </c:pt>
                      <c:pt idx="12">
                        <c:v>0.87735849056603776</c:v>
                      </c:pt>
                      <c:pt idx="13">
                        <c:v>0.77830188679245282</c:v>
                      </c:pt>
                      <c:pt idx="14">
                        <c:v>0.78301886792452835</c:v>
                      </c:pt>
                      <c:pt idx="15">
                        <c:v>0.79245283018867929</c:v>
                      </c:pt>
                      <c:pt idx="16">
                        <c:v>0.75943396226415094</c:v>
                      </c:pt>
                      <c:pt idx="17">
                        <c:v>0.71698113207547165</c:v>
                      </c:pt>
                      <c:pt idx="18">
                        <c:v>0.63207547169811318</c:v>
                      </c:pt>
                      <c:pt idx="19">
                        <c:v>0.62735849056603776</c:v>
                      </c:pt>
                      <c:pt idx="20">
                        <c:v>0.67924528301886788</c:v>
                      </c:pt>
                      <c:pt idx="21">
                        <c:v>0.66981132075471694</c:v>
                      </c:pt>
                      <c:pt idx="22">
                        <c:v>0.660377358490566</c:v>
                      </c:pt>
                      <c:pt idx="23">
                        <c:v>0.55188679245283023</c:v>
                      </c:pt>
                      <c:pt idx="24">
                        <c:v>0.60377358490566035</c:v>
                      </c:pt>
                      <c:pt idx="25">
                        <c:v>0.76886792452830188</c:v>
                      </c:pt>
                      <c:pt idx="26">
                        <c:v>0.8867924528301887</c:v>
                      </c:pt>
                      <c:pt idx="27">
                        <c:v>0.8632075471698113</c:v>
                      </c:pt>
                      <c:pt idx="28">
                        <c:v>0.8867924528301887</c:v>
                      </c:pt>
                      <c:pt idx="29">
                        <c:v>0.83490566037735847</c:v>
                      </c:pt>
                      <c:pt idx="30">
                        <c:v>0.86792452830188682</c:v>
                      </c:pt>
                      <c:pt idx="31">
                        <c:v>0.84905660377358494</c:v>
                      </c:pt>
                      <c:pt idx="32">
                        <c:v>0.92452830188679247</c:v>
                      </c:pt>
                      <c:pt idx="33">
                        <c:v>0.83018867924528306</c:v>
                      </c:pt>
                      <c:pt idx="34">
                        <c:v>0.87735849056603776</c:v>
                      </c:pt>
                      <c:pt idx="35">
                        <c:v>0.75471698113207553</c:v>
                      </c:pt>
                      <c:pt idx="36">
                        <c:v>1.0330188679245282</c:v>
                      </c:pt>
                      <c:pt idx="37">
                        <c:v>0.86792452830188682</c:v>
                      </c:pt>
                      <c:pt idx="38">
                        <c:v>0.96226415094339623</c:v>
                      </c:pt>
                      <c:pt idx="39">
                        <c:v>0.92</c:v>
                      </c:pt>
                      <c:pt idx="40">
                        <c:v>0.98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5DE-4954-821A-235218A9280F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Graph'!$A$18:$B$18</c15:sqref>
                        </c15:formulaRef>
                      </c:ext>
                    </c:extLst>
                    <c:strCache>
                      <c:ptCount val="2"/>
                      <c:pt idx="0">
                        <c:v>Bardstown Rd.</c:v>
                      </c:pt>
                      <c:pt idx="1">
                        <c:v>North of Grinstead Dr.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</a:ln>
                  <a:effectLst>
                    <a:glow rad="139700">
                      <a:schemeClr val="accent3">
                        <a:lumMod val="80000"/>
                        <a:lumOff val="2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Graph'!$C$18:$AQ$18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0.86877828054298645</c:v>
                      </c:pt>
                      <c:pt idx="1">
                        <c:v>1</c:v>
                      </c:pt>
                      <c:pt idx="2">
                        <c:v>0.49321266968325794</c:v>
                      </c:pt>
                      <c:pt idx="3">
                        <c:v>0.49773755656108598</c:v>
                      </c:pt>
                      <c:pt idx="4">
                        <c:v>0.51583710407239824</c:v>
                      </c:pt>
                      <c:pt idx="5">
                        <c:v>0.6470588235294118</c:v>
                      </c:pt>
                      <c:pt idx="6">
                        <c:v>0.71493212669683259</c:v>
                      </c:pt>
                      <c:pt idx="7">
                        <c:v>0.79185520361990946</c:v>
                      </c:pt>
                      <c:pt idx="8">
                        <c:v>0.78280542986425339</c:v>
                      </c:pt>
                      <c:pt idx="9">
                        <c:v>0.80995475113122173</c:v>
                      </c:pt>
                      <c:pt idx="10">
                        <c:v>0.87330316742081449</c:v>
                      </c:pt>
                      <c:pt idx="11">
                        <c:v>0.86425339366515841</c:v>
                      </c:pt>
                      <c:pt idx="12">
                        <c:v>0.88235294117647056</c:v>
                      </c:pt>
                      <c:pt idx="13">
                        <c:v>0.85972850678733037</c:v>
                      </c:pt>
                      <c:pt idx="14">
                        <c:v>0.8190045248868778</c:v>
                      </c:pt>
                      <c:pt idx="15">
                        <c:v>0.84615384615384615</c:v>
                      </c:pt>
                      <c:pt idx="16">
                        <c:v>0.79185520361990946</c:v>
                      </c:pt>
                      <c:pt idx="17">
                        <c:v>0.71945701357466063</c:v>
                      </c:pt>
                      <c:pt idx="18">
                        <c:v>0.68778280542986425</c:v>
                      </c:pt>
                      <c:pt idx="19">
                        <c:v>0.66063348416289591</c:v>
                      </c:pt>
                      <c:pt idx="20">
                        <c:v>0.71945701357466063</c:v>
                      </c:pt>
                      <c:pt idx="21">
                        <c:v>0.66063348416289591</c:v>
                      </c:pt>
                      <c:pt idx="22">
                        <c:v>0.66063348416289591</c:v>
                      </c:pt>
                      <c:pt idx="23">
                        <c:v>0.58823529411764708</c:v>
                      </c:pt>
                      <c:pt idx="24">
                        <c:v>0.6470588235294118</c:v>
                      </c:pt>
                      <c:pt idx="25">
                        <c:v>0.59276018099547512</c:v>
                      </c:pt>
                      <c:pt idx="26">
                        <c:v>0.66968325791855199</c:v>
                      </c:pt>
                      <c:pt idx="27">
                        <c:v>0.63800904977375561</c:v>
                      </c:pt>
                      <c:pt idx="28">
                        <c:v>0.69683257918552033</c:v>
                      </c:pt>
                      <c:pt idx="29">
                        <c:v>0.6470588235294118</c:v>
                      </c:pt>
                      <c:pt idx="30">
                        <c:v>0.67873303167420818</c:v>
                      </c:pt>
                      <c:pt idx="31">
                        <c:v>0.67420814479638014</c:v>
                      </c:pt>
                      <c:pt idx="32">
                        <c:v>0.69230769230769229</c:v>
                      </c:pt>
                      <c:pt idx="33">
                        <c:v>0.6470588235294118</c:v>
                      </c:pt>
                      <c:pt idx="34">
                        <c:v>0.67420814479638014</c:v>
                      </c:pt>
                      <c:pt idx="35">
                        <c:v>0.62895927601809953</c:v>
                      </c:pt>
                      <c:pt idx="36">
                        <c:v>0.69230769230769229</c:v>
                      </c:pt>
                      <c:pt idx="37">
                        <c:v>0.65158371040723984</c:v>
                      </c:pt>
                      <c:pt idx="38">
                        <c:v>0.67873303167420818</c:v>
                      </c:pt>
                      <c:pt idx="39">
                        <c:v>0.7</c:v>
                      </c:pt>
                      <c:pt idx="40">
                        <c:v>0.75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45DE-4954-821A-235218A9280F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Graph'!$A$19:$B$19</c15:sqref>
                        </c15:formulaRef>
                      </c:ext>
                    </c:extLst>
                    <c:strCache>
                      <c:ptCount val="2"/>
                      <c:pt idx="0">
                        <c:v>Shelbyville Rd.</c:v>
                      </c:pt>
                      <c:pt idx="1">
                        <c:v>East of Frankfort and Lexington Rd.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</a:ln>
                  <a:effectLst>
                    <a:glow rad="139700">
                      <a:schemeClr val="accent4">
                        <a:lumMod val="80000"/>
                        <a:lumOff val="2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Graph'!$C$19:$AQ$19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0.89010989010989006</c:v>
                      </c:pt>
                      <c:pt idx="1">
                        <c:v>1</c:v>
                      </c:pt>
                      <c:pt idx="2">
                        <c:v>0.43223443223443225</c:v>
                      </c:pt>
                      <c:pt idx="3">
                        <c:v>0.45421245421245421</c:v>
                      </c:pt>
                      <c:pt idx="4">
                        <c:v>0.46153846153846156</c:v>
                      </c:pt>
                      <c:pt idx="5">
                        <c:v>0.54578754578754574</c:v>
                      </c:pt>
                      <c:pt idx="6">
                        <c:v>0.68864468864468864</c:v>
                      </c:pt>
                      <c:pt idx="7">
                        <c:v>0.7289377289377289</c:v>
                      </c:pt>
                      <c:pt idx="8">
                        <c:v>0.79487179487179482</c:v>
                      </c:pt>
                      <c:pt idx="9">
                        <c:v>0.72527472527472525</c:v>
                      </c:pt>
                      <c:pt idx="10">
                        <c:v>0.82051282051282048</c:v>
                      </c:pt>
                      <c:pt idx="11">
                        <c:v>0.76556776556776551</c:v>
                      </c:pt>
                      <c:pt idx="12">
                        <c:v>0.84615384615384615</c:v>
                      </c:pt>
                      <c:pt idx="13">
                        <c:v>0.78754578754578752</c:v>
                      </c:pt>
                      <c:pt idx="14">
                        <c:v>0.79853479853479858</c:v>
                      </c:pt>
                      <c:pt idx="15">
                        <c:v>0.8351648351648352</c:v>
                      </c:pt>
                      <c:pt idx="16">
                        <c:v>0.80952380952380953</c:v>
                      </c:pt>
                      <c:pt idx="17">
                        <c:v>0.76190476190476186</c:v>
                      </c:pt>
                      <c:pt idx="18">
                        <c:v>0.68864468864468864</c:v>
                      </c:pt>
                      <c:pt idx="19">
                        <c:v>0.67765567765567769</c:v>
                      </c:pt>
                      <c:pt idx="20">
                        <c:v>0.75457875457875456</c:v>
                      </c:pt>
                      <c:pt idx="21">
                        <c:v>0.68131868131868134</c:v>
                      </c:pt>
                      <c:pt idx="22">
                        <c:v>0.67032967032967028</c:v>
                      </c:pt>
                      <c:pt idx="23">
                        <c:v>0.57875457875457881</c:v>
                      </c:pt>
                      <c:pt idx="24">
                        <c:v>0.65934065934065933</c:v>
                      </c:pt>
                      <c:pt idx="25">
                        <c:v>0.98168498168498164</c:v>
                      </c:pt>
                      <c:pt idx="26">
                        <c:v>1.1098901098901099</c:v>
                      </c:pt>
                      <c:pt idx="27">
                        <c:v>1.0732600732600732</c:v>
                      </c:pt>
                      <c:pt idx="28">
                        <c:v>1.1684981684981686</c:v>
                      </c:pt>
                      <c:pt idx="29">
                        <c:v>1.1098901098901099</c:v>
                      </c:pt>
                      <c:pt idx="30">
                        <c:v>1.1575091575091576</c:v>
                      </c:pt>
                      <c:pt idx="31">
                        <c:v>1.2124542124542124</c:v>
                      </c:pt>
                      <c:pt idx="32">
                        <c:v>1.098901098901099</c:v>
                      </c:pt>
                      <c:pt idx="33">
                        <c:v>1.0476190476190477</c:v>
                      </c:pt>
                      <c:pt idx="34">
                        <c:v>1.2124542124542124</c:v>
                      </c:pt>
                      <c:pt idx="35">
                        <c:v>1.0402930402930404</c:v>
                      </c:pt>
                      <c:pt idx="36">
                        <c:v>1.2124542124542124</c:v>
                      </c:pt>
                      <c:pt idx="37">
                        <c:v>1.0586080586080586</c:v>
                      </c:pt>
                      <c:pt idx="38">
                        <c:v>1.1684981684981686</c:v>
                      </c:pt>
                      <c:pt idx="39">
                        <c:v>1.22</c:v>
                      </c:pt>
                      <c:pt idx="40">
                        <c:v>1.18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5DE-4954-821A-235218A9280F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Graph'!$A$20:$B$20</c15:sqref>
                        </c15:formulaRef>
                      </c:ext>
                    </c:extLst>
                    <c:strCache>
                      <c:ptCount val="2"/>
                      <c:pt idx="0">
                        <c:v>Shelbyville Rd.</c:v>
                      </c:pt>
                      <c:pt idx="1">
                        <c:v>East of Bowling Blvd.</c:v>
                      </c:pt>
                    </c:strCache>
                  </c:strRef>
                </c:tx>
                <c:spPr>
                  <a:ln w="2222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</a:ln>
                  <a:effectLst>
                    <a:glow rad="139700">
                      <a:schemeClr val="accent5">
                        <a:lumMod val="80000"/>
                        <a:lumOff val="2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Graph'!$C$20:$AQ$20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0.87692307692307692</c:v>
                      </c:pt>
                      <c:pt idx="1">
                        <c:v>1</c:v>
                      </c:pt>
                      <c:pt idx="2">
                        <c:v>0.42857142857142855</c:v>
                      </c:pt>
                      <c:pt idx="3">
                        <c:v>0.44835164835164837</c:v>
                      </c:pt>
                      <c:pt idx="4">
                        <c:v>0.43736263736263736</c:v>
                      </c:pt>
                      <c:pt idx="5">
                        <c:v>0.53626373626373625</c:v>
                      </c:pt>
                      <c:pt idx="6">
                        <c:v>0.69230769230769229</c:v>
                      </c:pt>
                      <c:pt idx="7">
                        <c:v>0.71648351648351649</c:v>
                      </c:pt>
                      <c:pt idx="8">
                        <c:v>0.79560439560439555</c:v>
                      </c:pt>
                      <c:pt idx="9">
                        <c:v>0.71868131868131868</c:v>
                      </c:pt>
                      <c:pt idx="10">
                        <c:v>0.79120879120879117</c:v>
                      </c:pt>
                      <c:pt idx="11">
                        <c:v>0.74065934065934069</c:v>
                      </c:pt>
                      <c:pt idx="12">
                        <c:v>0.77142857142857146</c:v>
                      </c:pt>
                      <c:pt idx="13">
                        <c:v>0.77142857142857146</c:v>
                      </c:pt>
                      <c:pt idx="14">
                        <c:v>0.81318681318681318</c:v>
                      </c:pt>
                      <c:pt idx="15">
                        <c:v>0.81098901098901099</c:v>
                      </c:pt>
                      <c:pt idx="16">
                        <c:v>0.79340659340659336</c:v>
                      </c:pt>
                      <c:pt idx="17">
                        <c:v>0.75824175824175821</c:v>
                      </c:pt>
                      <c:pt idx="18">
                        <c:v>0.72527472527472525</c:v>
                      </c:pt>
                      <c:pt idx="19">
                        <c:v>0.69670329670329667</c:v>
                      </c:pt>
                      <c:pt idx="20">
                        <c:v>0.80659340659340661</c:v>
                      </c:pt>
                      <c:pt idx="21">
                        <c:v>0.67252747252747258</c:v>
                      </c:pt>
                      <c:pt idx="22">
                        <c:v>0.6659340659340659</c:v>
                      </c:pt>
                      <c:pt idx="23">
                        <c:v>0.5956043956043956</c:v>
                      </c:pt>
                      <c:pt idx="24">
                        <c:v>0.68351648351648353</c:v>
                      </c:pt>
                      <c:pt idx="25">
                        <c:v>0.89450549450549455</c:v>
                      </c:pt>
                      <c:pt idx="26">
                        <c:v>1.0241758241758241</c:v>
                      </c:pt>
                      <c:pt idx="27">
                        <c:v>0.97802197802197799</c:v>
                      </c:pt>
                      <c:pt idx="28">
                        <c:v>1.0571428571428572</c:v>
                      </c:pt>
                      <c:pt idx="29">
                        <c:v>1</c:v>
                      </c:pt>
                      <c:pt idx="30">
                        <c:v>1.0461538461538462</c:v>
                      </c:pt>
                      <c:pt idx="31">
                        <c:v>1.1384615384615384</c:v>
                      </c:pt>
                      <c:pt idx="32">
                        <c:v>1.0461538461538462</c:v>
                      </c:pt>
                      <c:pt idx="33">
                        <c:v>0.97802197802197799</c:v>
                      </c:pt>
                      <c:pt idx="34">
                        <c:v>1.0615384615384615</c:v>
                      </c:pt>
                      <c:pt idx="35">
                        <c:v>0.96043956043956047</c:v>
                      </c:pt>
                      <c:pt idx="36">
                        <c:v>1.0219780219780219</c:v>
                      </c:pt>
                      <c:pt idx="37">
                        <c:v>0.9516483516483516</c:v>
                      </c:pt>
                      <c:pt idx="38">
                        <c:v>1.0615384615384615</c:v>
                      </c:pt>
                      <c:pt idx="39">
                        <c:v>1.0900000000000001</c:v>
                      </c:pt>
                      <c:pt idx="40">
                        <c:v>1.08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45DE-4954-821A-235218A9280F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Graph'!$A$21:$B$21</c15:sqref>
                        </c15:formulaRef>
                      </c:ext>
                    </c:extLst>
                    <c:strCache>
                      <c:ptCount val="2"/>
                      <c:pt idx="0">
                        <c:v>Hurstbourne Pkwy.</c:v>
                      </c:pt>
                      <c:pt idx="1">
                        <c:v>South of Bluegrass Pkwy.</c:v>
                      </c:pt>
                    </c:strCache>
                  </c:strRef>
                </c:tx>
                <c:spPr>
                  <a:ln w="2222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</a:ln>
                  <a:effectLst>
                    <a:glow rad="139700">
                      <a:schemeClr val="accent6">
                        <a:lumMod val="80000"/>
                        <a:lumOff val="2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Graph'!$C$21:$AQ$21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0.89184952978056431</c:v>
                      </c:pt>
                      <c:pt idx="1">
                        <c:v>1</c:v>
                      </c:pt>
                      <c:pt idx="2">
                        <c:v>0.52664576802507834</c:v>
                      </c:pt>
                      <c:pt idx="3">
                        <c:v>0.51253918495297801</c:v>
                      </c:pt>
                      <c:pt idx="4">
                        <c:v>0.5109717868338558</c:v>
                      </c:pt>
                      <c:pt idx="5">
                        <c:v>0.60815047021943569</c:v>
                      </c:pt>
                      <c:pt idx="6">
                        <c:v>0.72727272727272729</c:v>
                      </c:pt>
                      <c:pt idx="7">
                        <c:v>0.79623824451410663</c:v>
                      </c:pt>
                      <c:pt idx="8">
                        <c:v>0.84796238244514111</c:v>
                      </c:pt>
                      <c:pt idx="9">
                        <c:v>0.84796238244514111</c:v>
                      </c:pt>
                      <c:pt idx="10">
                        <c:v>0.87774294670846398</c:v>
                      </c:pt>
                      <c:pt idx="11">
                        <c:v>0.84169278996865204</c:v>
                      </c:pt>
                      <c:pt idx="12">
                        <c:v>0.85266457680250785</c:v>
                      </c:pt>
                      <c:pt idx="13">
                        <c:v>0.84796238244514111</c:v>
                      </c:pt>
                      <c:pt idx="14">
                        <c:v>0.85423197492163006</c:v>
                      </c:pt>
                      <c:pt idx="15">
                        <c:v>0.86206896551724133</c:v>
                      </c:pt>
                      <c:pt idx="16">
                        <c:v>0.83072100313479624</c:v>
                      </c:pt>
                      <c:pt idx="17">
                        <c:v>0.78996865203761757</c:v>
                      </c:pt>
                      <c:pt idx="18">
                        <c:v>0.73667711598746077</c:v>
                      </c:pt>
                      <c:pt idx="19">
                        <c:v>0.73197492163009403</c:v>
                      </c:pt>
                      <c:pt idx="20">
                        <c:v>0.84952978056426331</c:v>
                      </c:pt>
                      <c:pt idx="21">
                        <c:v>0.71473354231974917</c:v>
                      </c:pt>
                      <c:pt idx="22">
                        <c:v>0.71003134796238243</c:v>
                      </c:pt>
                      <c:pt idx="23">
                        <c:v>0.62068965517241381</c:v>
                      </c:pt>
                      <c:pt idx="24">
                        <c:v>0.70062695924764895</c:v>
                      </c:pt>
                      <c:pt idx="25">
                        <c:v>0.84326018808777425</c:v>
                      </c:pt>
                      <c:pt idx="26">
                        <c:v>1.0094043887147335</c:v>
                      </c:pt>
                      <c:pt idx="27">
                        <c:v>0.92319749216300939</c:v>
                      </c:pt>
                      <c:pt idx="28">
                        <c:v>0.97178683385579934</c:v>
                      </c:pt>
                      <c:pt idx="29">
                        <c:v>0.91849529780564265</c:v>
                      </c:pt>
                      <c:pt idx="30">
                        <c:v>1.0031347962382444</c:v>
                      </c:pt>
                      <c:pt idx="31">
                        <c:v>1.0579937304075235</c:v>
                      </c:pt>
                      <c:pt idx="32">
                        <c:v>1.0360501567398119</c:v>
                      </c:pt>
                      <c:pt idx="33">
                        <c:v>0.94357366771159878</c:v>
                      </c:pt>
                      <c:pt idx="34">
                        <c:v>1.0235109717868338</c:v>
                      </c:pt>
                      <c:pt idx="35">
                        <c:v>0.89968652037617558</c:v>
                      </c:pt>
                      <c:pt idx="36">
                        <c:v>0.98119122257053293</c:v>
                      </c:pt>
                      <c:pt idx="37">
                        <c:v>0.94670846394984332</c:v>
                      </c:pt>
                      <c:pt idx="38">
                        <c:v>1.0297805642633229</c:v>
                      </c:pt>
                      <c:pt idx="39">
                        <c:v>1.02</c:v>
                      </c:pt>
                      <c:pt idx="40">
                        <c:v>1.1000000000000001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45DE-4954-821A-235218A9280F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Graph'!$A$22:$B$22</c15:sqref>
                        </c15:formulaRef>
                      </c:ext>
                    </c:extLst>
                    <c:strCache>
                      <c:ptCount val="2"/>
                      <c:pt idx="0">
                        <c:v>Westport Rd.</c:v>
                      </c:pt>
                      <c:pt idx="1">
                        <c:v>West of Herr Ln.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80000"/>
                      </a:schemeClr>
                    </a:solidFill>
                  </a:ln>
                  <a:effectLst>
                    <a:glow rad="139700">
                      <a:schemeClr val="accent1">
                        <a:lumMod val="8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Graph'!$C$22:$AQ$22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0.901685393258427</c:v>
                      </c:pt>
                      <c:pt idx="1">
                        <c:v>1</c:v>
                      </c:pt>
                      <c:pt idx="2">
                        <c:v>0.4550561797752809</c:v>
                      </c:pt>
                      <c:pt idx="3">
                        <c:v>0.4606741573033708</c:v>
                      </c:pt>
                      <c:pt idx="4">
                        <c:v>0.46629213483146065</c:v>
                      </c:pt>
                      <c:pt idx="5">
                        <c:v>0.5589887640449438</c:v>
                      </c:pt>
                      <c:pt idx="6">
                        <c:v>0.6910112359550562</c:v>
                      </c:pt>
                      <c:pt idx="7">
                        <c:v>0.7528089887640449</c:v>
                      </c:pt>
                      <c:pt idx="8">
                        <c:v>0.800561797752809</c:v>
                      </c:pt>
                      <c:pt idx="9">
                        <c:v>0.7668539325842697</c:v>
                      </c:pt>
                      <c:pt idx="10">
                        <c:v>0.8286516853932584</c:v>
                      </c:pt>
                      <c:pt idx="11">
                        <c:v>0.7949438202247191</c:v>
                      </c:pt>
                      <c:pt idx="12">
                        <c:v>0.81741573033707871</c:v>
                      </c:pt>
                      <c:pt idx="13">
                        <c:v>0.7865168539325843</c:v>
                      </c:pt>
                      <c:pt idx="14">
                        <c:v>0.800561797752809</c:v>
                      </c:pt>
                      <c:pt idx="15">
                        <c:v>0.8202247191011236</c:v>
                      </c:pt>
                      <c:pt idx="16">
                        <c:v>0.8061797752808989</c:v>
                      </c:pt>
                      <c:pt idx="17">
                        <c:v>0.7443820224719101</c:v>
                      </c:pt>
                      <c:pt idx="18">
                        <c:v>0.6938202247191011</c:v>
                      </c:pt>
                      <c:pt idx="19">
                        <c:v>0.6797752808988764</c:v>
                      </c:pt>
                      <c:pt idx="20">
                        <c:v>0.7584269662921348</c:v>
                      </c:pt>
                      <c:pt idx="21">
                        <c:v>0.6938202247191011</c:v>
                      </c:pt>
                      <c:pt idx="22">
                        <c:v>0.68258426966292129</c:v>
                      </c:pt>
                      <c:pt idx="23">
                        <c:v>0.6067415730337079</c:v>
                      </c:pt>
                      <c:pt idx="24">
                        <c:v>0.6853932584269663</c:v>
                      </c:pt>
                      <c:pt idx="25">
                        <c:v>0.9943820224719101</c:v>
                      </c:pt>
                      <c:pt idx="26">
                        <c:v>1.1404494382022472</c:v>
                      </c:pt>
                      <c:pt idx="27">
                        <c:v>1.0674157303370786</c:v>
                      </c:pt>
                      <c:pt idx="28">
                        <c:v>1.1264044943820224</c:v>
                      </c:pt>
                      <c:pt idx="29">
                        <c:v>1.0730337078651686</c:v>
                      </c:pt>
                      <c:pt idx="30">
                        <c:v>1.1264044943820224</c:v>
                      </c:pt>
                      <c:pt idx="31">
                        <c:v>1.202247191011236</c:v>
                      </c:pt>
                      <c:pt idx="32">
                        <c:v>1.1825842696629214</c:v>
                      </c:pt>
                      <c:pt idx="33">
                        <c:v>1.0758426966292134</c:v>
                      </c:pt>
                      <c:pt idx="34">
                        <c:v>1.196629213483146</c:v>
                      </c:pt>
                      <c:pt idx="35">
                        <c:v>1.053370786516854</c:v>
                      </c:pt>
                      <c:pt idx="36">
                        <c:v>1.1713483146067416</c:v>
                      </c:pt>
                      <c:pt idx="37">
                        <c:v>1.0926966292134832</c:v>
                      </c:pt>
                      <c:pt idx="38">
                        <c:v>1.2106741573033708</c:v>
                      </c:pt>
                      <c:pt idx="39">
                        <c:v>1.21</c:v>
                      </c:pt>
                      <c:pt idx="40">
                        <c:v>1.21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45DE-4954-821A-235218A9280F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Graph'!$A$23:$B$23</c15:sqref>
                        </c15:formulaRef>
                      </c:ext>
                    </c:extLst>
                    <c:strCache>
                      <c:ptCount val="2"/>
                      <c:pt idx="0">
                        <c:v>Brownsboro Rd.</c:v>
                      </c:pt>
                      <c:pt idx="1">
                        <c:v>East of Hurstbourne Pkwy.</c:v>
                      </c:pt>
                    </c:strCache>
                  </c:strRef>
                </c:tx>
                <c:spPr>
                  <a:ln w="22225" cap="rnd">
                    <a:solidFill>
                      <a:schemeClr val="accent2">
                        <a:lumMod val="80000"/>
                      </a:schemeClr>
                    </a:solidFill>
                  </a:ln>
                  <a:effectLst>
                    <a:glow rad="139700">
                      <a:schemeClr val="accent2">
                        <a:lumMod val="8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Graph'!$C$23:$AQ$23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0.92651757188498407</c:v>
                      </c:pt>
                      <c:pt idx="1">
                        <c:v>1</c:v>
                      </c:pt>
                      <c:pt idx="2">
                        <c:v>0.54313099041533541</c:v>
                      </c:pt>
                      <c:pt idx="3">
                        <c:v>0.50798722044728439</c:v>
                      </c:pt>
                      <c:pt idx="4">
                        <c:v>0.50798722044728439</c:v>
                      </c:pt>
                      <c:pt idx="5">
                        <c:v>0.59105431309904155</c:v>
                      </c:pt>
                      <c:pt idx="6">
                        <c:v>0.71246006389776362</c:v>
                      </c:pt>
                      <c:pt idx="7">
                        <c:v>0.7539936102236422</c:v>
                      </c:pt>
                      <c:pt idx="8">
                        <c:v>0.83386581469648557</c:v>
                      </c:pt>
                      <c:pt idx="9">
                        <c:v>0.79552715654952078</c:v>
                      </c:pt>
                      <c:pt idx="10">
                        <c:v>0.82428115015974446</c:v>
                      </c:pt>
                      <c:pt idx="11">
                        <c:v>0.76357827476038342</c:v>
                      </c:pt>
                      <c:pt idx="12">
                        <c:v>0.79552715654952078</c:v>
                      </c:pt>
                      <c:pt idx="13">
                        <c:v>0.77635782747603832</c:v>
                      </c:pt>
                      <c:pt idx="14">
                        <c:v>0.83067092651757191</c:v>
                      </c:pt>
                      <c:pt idx="15">
                        <c:v>0.81469648562300323</c:v>
                      </c:pt>
                      <c:pt idx="16">
                        <c:v>0.82108626198083068</c:v>
                      </c:pt>
                      <c:pt idx="17">
                        <c:v>0.76038338658146964</c:v>
                      </c:pt>
                      <c:pt idx="18">
                        <c:v>0.73801916932907352</c:v>
                      </c:pt>
                      <c:pt idx="19">
                        <c:v>0.70287539936102239</c:v>
                      </c:pt>
                      <c:pt idx="20">
                        <c:v>0.805111821086262</c:v>
                      </c:pt>
                      <c:pt idx="21">
                        <c:v>0.70607028753993606</c:v>
                      </c:pt>
                      <c:pt idx="22">
                        <c:v>0.69329073482428116</c:v>
                      </c:pt>
                      <c:pt idx="23">
                        <c:v>0.63258785942492013</c:v>
                      </c:pt>
                      <c:pt idx="24">
                        <c:v>0.69329073482428116</c:v>
                      </c:pt>
                      <c:pt idx="25">
                        <c:v>0.9744408945686901</c:v>
                      </c:pt>
                      <c:pt idx="26">
                        <c:v>1.1182108626198084</c:v>
                      </c:pt>
                      <c:pt idx="27">
                        <c:v>1.0734824281150159</c:v>
                      </c:pt>
                      <c:pt idx="28">
                        <c:v>1.1246006389776357</c:v>
                      </c:pt>
                      <c:pt idx="29">
                        <c:v>1.0670926517571886</c:v>
                      </c:pt>
                      <c:pt idx="30">
                        <c:v>1.0990415335463259</c:v>
                      </c:pt>
                      <c:pt idx="31">
                        <c:v>1.1884984025559104</c:v>
                      </c:pt>
                      <c:pt idx="32">
                        <c:v>1.1565495207667731</c:v>
                      </c:pt>
                      <c:pt idx="33">
                        <c:v>1.0543130990415335</c:v>
                      </c:pt>
                      <c:pt idx="34">
                        <c:v>1.1789137380191694</c:v>
                      </c:pt>
                      <c:pt idx="35">
                        <c:v>1.0319488817891374</c:v>
                      </c:pt>
                      <c:pt idx="36">
                        <c:v>1.0702875399361023</c:v>
                      </c:pt>
                      <c:pt idx="37">
                        <c:v>1.0702875399361023</c:v>
                      </c:pt>
                      <c:pt idx="38">
                        <c:v>1.1405750798722045</c:v>
                      </c:pt>
                      <c:pt idx="39">
                        <c:v>1.1200000000000001</c:v>
                      </c:pt>
                      <c:pt idx="40">
                        <c:v>1.18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45DE-4954-821A-235218A9280F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Graph'!$A$24:$B$24</c15:sqref>
                        </c15:formulaRef>
                      </c:ext>
                    </c:extLst>
                    <c:strCache>
                      <c:ptCount val="2"/>
                      <c:pt idx="0">
                        <c:v>Bardstown Rd.</c:v>
                      </c:pt>
                      <c:pt idx="1">
                        <c:v>South of Seatonville Rd.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80000"/>
                      </a:schemeClr>
                    </a:solidFill>
                  </a:ln>
                  <a:effectLst>
                    <a:glow rad="139700">
                      <a:schemeClr val="accent3">
                        <a:lumMod val="8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Graph'!$C$24:$AQ$24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0.95897435897435901</c:v>
                      </c:pt>
                      <c:pt idx="1">
                        <c:v>1</c:v>
                      </c:pt>
                      <c:pt idx="2">
                        <c:v>0.63076923076923075</c:v>
                      </c:pt>
                      <c:pt idx="3">
                        <c:v>0.56153846153846154</c:v>
                      </c:pt>
                      <c:pt idx="4">
                        <c:v>0.59487179487179487</c:v>
                      </c:pt>
                      <c:pt idx="5">
                        <c:v>0.67692307692307696</c:v>
                      </c:pt>
                      <c:pt idx="6">
                        <c:v>0.75384615384615383</c:v>
                      </c:pt>
                      <c:pt idx="7">
                        <c:v>0.84615384615384615</c:v>
                      </c:pt>
                      <c:pt idx="8">
                        <c:v>0.86410256410256414</c:v>
                      </c:pt>
                      <c:pt idx="9">
                        <c:v>0.92564102564102568</c:v>
                      </c:pt>
                      <c:pt idx="10">
                        <c:v>0.89743589743589747</c:v>
                      </c:pt>
                      <c:pt idx="11">
                        <c:v>0.93333333333333335</c:v>
                      </c:pt>
                      <c:pt idx="12">
                        <c:v>0.90769230769230769</c:v>
                      </c:pt>
                      <c:pt idx="13">
                        <c:v>0.88717948717948714</c:v>
                      </c:pt>
                      <c:pt idx="14">
                        <c:v>0.88974358974358969</c:v>
                      </c:pt>
                      <c:pt idx="15">
                        <c:v>0.90512820512820513</c:v>
                      </c:pt>
                      <c:pt idx="16">
                        <c:v>0.86923076923076925</c:v>
                      </c:pt>
                      <c:pt idx="17">
                        <c:v>0.83589743589743593</c:v>
                      </c:pt>
                      <c:pt idx="18">
                        <c:v>0.78974358974358971</c:v>
                      </c:pt>
                      <c:pt idx="19">
                        <c:v>0.77948717948717949</c:v>
                      </c:pt>
                      <c:pt idx="20">
                        <c:v>0.88974358974358969</c:v>
                      </c:pt>
                      <c:pt idx="21">
                        <c:v>0.76923076923076927</c:v>
                      </c:pt>
                      <c:pt idx="22">
                        <c:v>0.7615384615384615</c:v>
                      </c:pt>
                      <c:pt idx="23">
                        <c:v>0.68974358974358974</c:v>
                      </c:pt>
                      <c:pt idx="24">
                        <c:v>0.76923076923076927</c:v>
                      </c:pt>
                      <c:pt idx="25">
                        <c:v>0.88717948717948714</c:v>
                      </c:pt>
                      <c:pt idx="26">
                        <c:v>1.0435897435897437</c:v>
                      </c:pt>
                      <c:pt idx="27">
                        <c:v>0.95128205128205123</c:v>
                      </c:pt>
                      <c:pt idx="28">
                        <c:v>0.98717948717948723</c:v>
                      </c:pt>
                      <c:pt idx="29">
                        <c:v>0.92051282051282046</c:v>
                      </c:pt>
                      <c:pt idx="30">
                        <c:v>1.0461538461538462</c:v>
                      </c:pt>
                      <c:pt idx="31">
                        <c:v>1.0846153846153845</c:v>
                      </c:pt>
                      <c:pt idx="32">
                        <c:v>1.0384615384615385</c:v>
                      </c:pt>
                      <c:pt idx="33">
                        <c:v>0.93076923076923079</c:v>
                      </c:pt>
                      <c:pt idx="34">
                        <c:v>1.058974358974359</c:v>
                      </c:pt>
                      <c:pt idx="35">
                        <c:v>0.91794871794871791</c:v>
                      </c:pt>
                      <c:pt idx="36">
                        <c:v>1.0384615384615385</c:v>
                      </c:pt>
                      <c:pt idx="37">
                        <c:v>0.96410256410256412</c:v>
                      </c:pt>
                      <c:pt idx="38">
                        <c:v>1.0564102564102564</c:v>
                      </c:pt>
                      <c:pt idx="39">
                        <c:v>1.04</c:v>
                      </c:pt>
                      <c:pt idx="40">
                        <c:v>1.1200000000000001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45DE-4954-821A-235218A9280F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Graph'!$A$25:$B$25</c15:sqref>
                        </c15:formulaRef>
                      </c:ext>
                    </c:extLst>
                    <c:strCache>
                      <c:ptCount val="2"/>
                      <c:pt idx="0">
                        <c:v>Taylorsville Rd.</c:v>
                      </c:pt>
                      <c:pt idx="1">
                        <c:v>West of Taylorsville Lake Rd.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80000"/>
                      </a:schemeClr>
                    </a:solidFill>
                  </a:ln>
                  <a:effectLst>
                    <a:glow rad="139700">
                      <a:schemeClr val="accent4">
                        <a:lumMod val="8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Graph'!$C$25:$AQ$25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0.94527363184079605</c:v>
                      </c:pt>
                      <c:pt idx="1">
                        <c:v>1</c:v>
                      </c:pt>
                      <c:pt idx="2">
                        <c:v>0.68656716417910446</c:v>
                      </c:pt>
                      <c:pt idx="3">
                        <c:v>0.57213930348258701</c:v>
                      </c:pt>
                      <c:pt idx="4">
                        <c:v>0.63184079601990051</c:v>
                      </c:pt>
                      <c:pt idx="5">
                        <c:v>0.65671641791044777</c:v>
                      </c:pt>
                      <c:pt idx="6">
                        <c:v>0.75621890547263682</c:v>
                      </c:pt>
                      <c:pt idx="7">
                        <c:v>0.8159203980099502</c:v>
                      </c:pt>
                      <c:pt idx="8">
                        <c:v>0.80597014925373134</c:v>
                      </c:pt>
                      <c:pt idx="9">
                        <c:v>0.87064676616915426</c:v>
                      </c:pt>
                      <c:pt idx="10">
                        <c:v>0.84079601990049746</c:v>
                      </c:pt>
                      <c:pt idx="11">
                        <c:v>0.86069651741293529</c:v>
                      </c:pt>
                      <c:pt idx="12">
                        <c:v>0.82089552238805974</c:v>
                      </c:pt>
                      <c:pt idx="13">
                        <c:v>0.8159203980099502</c:v>
                      </c:pt>
                      <c:pt idx="14">
                        <c:v>0.82587064676616917</c:v>
                      </c:pt>
                      <c:pt idx="15">
                        <c:v>0.85572139303482586</c:v>
                      </c:pt>
                      <c:pt idx="16">
                        <c:v>0.84079601990049746</c:v>
                      </c:pt>
                      <c:pt idx="17">
                        <c:v>0.84079601990049746</c:v>
                      </c:pt>
                      <c:pt idx="18">
                        <c:v>0.8308457711442786</c:v>
                      </c:pt>
                      <c:pt idx="19">
                        <c:v>0.80597014925373134</c:v>
                      </c:pt>
                      <c:pt idx="20">
                        <c:v>0.87562189054726369</c:v>
                      </c:pt>
                      <c:pt idx="21">
                        <c:v>0.80099502487562191</c:v>
                      </c:pt>
                      <c:pt idx="22">
                        <c:v>0.79104477611940294</c:v>
                      </c:pt>
                      <c:pt idx="23">
                        <c:v>0.71641791044776115</c:v>
                      </c:pt>
                      <c:pt idx="24">
                        <c:v>0.78606965174129351</c:v>
                      </c:pt>
                      <c:pt idx="25">
                        <c:v>0.94527363184079605</c:v>
                      </c:pt>
                      <c:pt idx="26">
                        <c:v>1.144278606965174</c:v>
                      </c:pt>
                      <c:pt idx="27">
                        <c:v>0.99004975124378114</c:v>
                      </c:pt>
                      <c:pt idx="28">
                        <c:v>1.0845771144278606</c:v>
                      </c:pt>
                      <c:pt idx="29">
                        <c:v>0.95522388059701491</c:v>
                      </c:pt>
                      <c:pt idx="30">
                        <c:v>1.0895522388059702</c:v>
                      </c:pt>
                      <c:pt idx="31">
                        <c:v>1.1293532338308458</c:v>
                      </c:pt>
                      <c:pt idx="32">
                        <c:v>1.1293532338308458</c:v>
                      </c:pt>
                      <c:pt idx="33">
                        <c:v>0.95522388059701491</c:v>
                      </c:pt>
                      <c:pt idx="34">
                        <c:v>1.1542288557213931</c:v>
                      </c:pt>
                      <c:pt idx="35">
                        <c:v>0.95522388059701491</c:v>
                      </c:pt>
                      <c:pt idx="36">
                        <c:v>1.0547263681592041</c:v>
                      </c:pt>
                      <c:pt idx="37">
                        <c:v>0.97512437810945274</c:v>
                      </c:pt>
                      <c:pt idx="38">
                        <c:v>1.0796019900497513</c:v>
                      </c:pt>
                      <c:pt idx="39">
                        <c:v>1.07</c:v>
                      </c:pt>
                      <c:pt idx="40">
                        <c:v>1.1399999999999999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45DE-4954-821A-235218A9280F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Graph'!$A$26:$B$26</c15:sqref>
                        </c15:formulaRef>
                      </c:ext>
                    </c:extLst>
                    <c:strCache>
                      <c:ptCount val="2"/>
                      <c:pt idx="0">
                        <c:v>Dixie Hwy.</c:v>
                      </c:pt>
                      <c:pt idx="1">
                        <c:v>North of Moorman Rd.</c:v>
                      </c:pt>
                    </c:strCache>
                  </c:strRef>
                </c:tx>
                <c:spPr>
                  <a:ln w="22225" cap="rnd">
                    <a:solidFill>
                      <a:schemeClr val="accent5">
                        <a:lumMod val="80000"/>
                      </a:schemeClr>
                    </a:solidFill>
                  </a:ln>
                  <a:effectLst>
                    <a:glow rad="139700">
                      <a:schemeClr val="accent5">
                        <a:lumMod val="8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Graph'!$C$26:$AQ$26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0.99736842105263157</c:v>
                      </c:pt>
                      <c:pt idx="1">
                        <c:v>1</c:v>
                      </c:pt>
                      <c:pt idx="2">
                        <c:v>0.73684210526315785</c:v>
                      </c:pt>
                      <c:pt idx="3">
                        <c:v>0.60789473684210527</c:v>
                      </c:pt>
                      <c:pt idx="4">
                        <c:v>0.65</c:v>
                      </c:pt>
                      <c:pt idx="5">
                        <c:v>0.72105263157894739</c:v>
                      </c:pt>
                      <c:pt idx="6">
                        <c:v>0.78421052631578947</c:v>
                      </c:pt>
                      <c:pt idx="7">
                        <c:v>0.89473684210526316</c:v>
                      </c:pt>
                      <c:pt idx="8">
                        <c:v>0.9263157894736842</c:v>
                      </c:pt>
                      <c:pt idx="9">
                        <c:v>0.98157894736842111</c:v>
                      </c:pt>
                      <c:pt idx="10">
                        <c:v>0.98157894736842111</c:v>
                      </c:pt>
                      <c:pt idx="11">
                        <c:v>1.0184210526315789</c:v>
                      </c:pt>
                      <c:pt idx="12">
                        <c:v>0.96052631578947367</c:v>
                      </c:pt>
                      <c:pt idx="13">
                        <c:v>0.95</c:v>
                      </c:pt>
                      <c:pt idx="14">
                        <c:v>0.93157894736842106</c:v>
                      </c:pt>
                      <c:pt idx="15">
                        <c:v>0.95263157894736838</c:v>
                      </c:pt>
                      <c:pt idx="16">
                        <c:v>0.88947368421052631</c:v>
                      </c:pt>
                      <c:pt idx="17">
                        <c:v>0.87368421052631584</c:v>
                      </c:pt>
                      <c:pt idx="18">
                        <c:v>0.82105263157894737</c:v>
                      </c:pt>
                      <c:pt idx="19">
                        <c:v>0.81052631578947365</c:v>
                      </c:pt>
                      <c:pt idx="20">
                        <c:v>0.86315789473684212</c:v>
                      </c:pt>
                      <c:pt idx="21">
                        <c:v>0.83421052631578951</c:v>
                      </c:pt>
                      <c:pt idx="22">
                        <c:v>0.81842105263157894</c:v>
                      </c:pt>
                      <c:pt idx="23">
                        <c:v>0.75</c:v>
                      </c:pt>
                      <c:pt idx="24">
                        <c:v>0.82894736842105265</c:v>
                      </c:pt>
                      <c:pt idx="25">
                        <c:v>0.77105263157894732</c:v>
                      </c:pt>
                      <c:pt idx="26">
                        <c:v>0.93684210526315792</c:v>
                      </c:pt>
                      <c:pt idx="27">
                        <c:v>0.81578947368421051</c:v>
                      </c:pt>
                      <c:pt idx="28">
                        <c:v>0.87105263157894741</c:v>
                      </c:pt>
                      <c:pt idx="29">
                        <c:v>0.79210526315789476</c:v>
                      </c:pt>
                      <c:pt idx="30">
                        <c:v>0.92894736842105263</c:v>
                      </c:pt>
                      <c:pt idx="31">
                        <c:v>0.92105263157894735</c:v>
                      </c:pt>
                      <c:pt idx="32">
                        <c:v>0.96578947368421053</c:v>
                      </c:pt>
                      <c:pt idx="33">
                        <c:v>0.80526315789473679</c:v>
                      </c:pt>
                      <c:pt idx="34">
                        <c:v>0.95</c:v>
                      </c:pt>
                      <c:pt idx="35">
                        <c:v>0.79736842105263162</c:v>
                      </c:pt>
                      <c:pt idx="36">
                        <c:v>0.92894736842105263</c:v>
                      </c:pt>
                      <c:pt idx="37">
                        <c:v>0.81315789473684208</c:v>
                      </c:pt>
                      <c:pt idx="38">
                        <c:v>0.93421052631578949</c:v>
                      </c:pt>
                      <c:pt idx="39">
                        <c:v>0.93</c:v>
                      </c:pt>
                      <c:pt idx="40">
                        <c:v>1.01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45DE-4954-821A-235218A9280F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Graph'!$A$27:$B$27</c15:sqref>
                        </c15:formulaRef>
                      </c:ext>
                    </c:extLst>
                    <c:strCache>
                      <c:ptCount val="2"/>
                      <c:pt idx="0">
                        <c:v>Southside Dr.</c:v>
                      </c:pt>
                      <c:pt idx="1">
                        <c:v>Northeast of National Trpk.</c:v>
                      </c:pt>
                    </c:strCache>
                  </c:strRef>
                </c:tx>
                <c:spPr>
                  <a:ln w="22225" cap="rnd">
                    <a:solidFill>
                      <a:schemeClr val="accent6">
                        <a:lumMod val="80000"/>
                      </a:schemeClr>
                    </a:solidFill>
                  </a:ln>
                  <a:effectLst>
                    <a:glow rad="139700">
                      <a:schemeClr val="accent6">
                        <a:lumMod val="8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Graph'!$C$27:$AQ$27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0.96850393700787396</c:v>
                      </c:pt>
                      <c:pt idx="1">
                        <c:v>1</c:v>
                      </c:pt>
                      <c:pt idx="2">
                        <c:v>0.68110236220472442</c:v>
                      </c:pt>
                      <c:pt idx="3">
                        <c:v>0.59055118110236215</c:v>
                      </c:pt>
                      <c:pt idx="4">
                        <c:v>0.57086614173228345</c:v>
                      </c:pt>
                      <c:pt idx="5">
                        <c:v>0.73228346456692917</c:v>
                      </c:pt>
                      <c:pt idx="6">
                        <c:v>0.78346456692913391</c:v>
                      </c:pt>
                      <c:pt idx="7">
                        <c:v>0.91338582677165359</c:v>
                      </c:pt>
                      <c:pt idx="8">
                        <c:v>0.93307086614173229</c:v>
                      </c:pt>
                      <c:pt idx="9">
                        <c:v>0.98818897637795278</c:v>
                      </c:pt>
                      <c:pt idx="10">
                        <c:v>0.99212598425196852</c:v>
                      </c:pt>
                      <c:pt idx="11">
                        <c:v>1.0551181102362204</c:v>
                      </c:pt>
                      <c:pt idx="12">
                        <c:v>0.99606299212598426</c:v>
                      </c:pt>
                      <c:pt idx="13">
                        <c:v>0.96062992125984248</c:v>
                      </c:pt>
                      <c:pt idx="14">
                        <c:v>0.96062992125984248</c:v>
                      </c:pt>
                      <c:pt idx="15">
                        <c:v>0.93700787401574803</c:v>
                      </c:pt>
                      <c:pt idx="16">
                        <c:v>0.87795275590551181</c:v>
                      </c:pt>
                      <c:pt idx="17">
                        <c:v>0.85433070866141736</c:v>
                      </c:pt>
                      <c:pt idx="18">
                        <c:v>0.78740157480314965</c:v>
                      </c:pt>
                      <c:pt idx="19">
                        <c:v>0.76771653543307083</c:v>
                      </c:pt>
                      <c:pt idx="20">
                        <c:v>0.8110236220472441</c:v>
                      </c:pt>
                      <c:pt idx="21">
                        <c:v>0.79527559055118113</c:v>
                      </c:pt>
                      <c:pt idx="22">
                        <c:v>0.79133858267716539</c:v>
                      </c:pt>
                      <c:pt idx="23">
                        <c:v>0.71259842519685035</c:v>
                      </c:pt>
                      <c:pt idx="24">
                        <c:v>0.75590551181102361</c:v>
                      </c:pt>
                      <c:pt idx="25">
                        <c:v>0.8582677165354331</c:v>
                      </c:pt>
                      <c:pt idx="26">
                        <c:v>0.98031496062992129</c:v>
                      </c:pt>
                      <c:pt idx="27">
                        <c:v>0.90551181102362199</c:v>
                      </c:pt>
                      <c:pt idx="28">
                        <c:v>0.96456692913385822</c:v>
                      </c:pt>
                      <c:pt idx="29">
                        <c:v>0.91338582677165359</c:v>
                      </c:pt>
                      <c:pt idx="30">
                        <c:v>0.96456692913385822</c:v>
                      </c:pt>
                      <c:pt idx="31">
                        <c:v>0.96456692913385822</c:v>
                      </c:pt>
                      <c:pt idx="32">
                        <c:v>0.97637795275590555</c:v>
                      </c:pt>
                      <c:pt idx="33">
                        <c:v>0.8582677165354331</c:v>
                      </c:pt>
                      <c:pt idx="34">
                        <c:v>1.0118110236220472</c:v>
                      </c:pt>
                      <c:pt idx="35">
                        <c:v>0.86614173228346458</c:v>
                      </c:pt>
                      <c:pt idx="36">
                        <c:v>0.98425196850393704</c:v>
                      </c:pt>
                      <c:pt idx="37">
                        <c:v>0.89370078740157477</c:v>
                      </c:pt>
                      <c:pt idx="38">
                        <c:v>1.0039370078740157</c:v>
                      </c:pt>
                      <c:pt idx="39">
                        <c:v>0.98</c:v>
                      </c:pt>
                      <c:pt idx="40">
                        <c:v>0.96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45DE-4954-821A-235218A9280F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Graph'!$A$28:$B$28</c15:sqref>
                        </c15:formulaRef>
                      </c:ext>
                    </c:extLst>
                    <c:strCache>
                      <c:ptCount val="2"/>
                      <c:pt idx="0">
                        <c:v>Old Henry Rd.</c:v>
                      </c:pt>
                      <c:pt idx="1">
                        <c:v>West of Bush Farm Rd.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</a:ln>
                  <a:effectLst>
                    <a:glow rad="139700">
                      <a:schemeClr val="accent1">
                        <a:lumMod val="60000"/>
                        <a:lumOff val="4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Graph'!$C$28:$AQ$28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0.91847826086956519</c:v>
                      </c:pt>
                      <c:pt idx="1">
                        <c:v>1</c:v>
                      </c:pt>
                      <c:pt idx="2">
                        <c:v>0.53804347826086951</c:v>
                      </c:pt>
                      <c:pt idx="3">
                        <c:v>0.50543478260869568</c:v>
                      </c:pt>
                      <c:pt idx="4">
                        <c:v>0.52173913043478259</c:v>
                      </c:pt>
                      <c:pt idx="5">
                        <c:v>0.57065217391304346</c:v>
                      </c:pt>
                      <c:pt idx="6">
                        <c:v>0.68478260869565222</c:v>
                      </c:pt>
                      <c:pt idx="7">
                        <c:v>0.72282608695652173</c:v>
                      </c:pt>
                      <c:pt idx="8">
                        <c:v>0.76086956521739135</c:v>
                      </c:pt>
                      <c:pt idx="9">
                        <c:v>0.77173913043478259</c:v>
                      </c:pt>
                      <c:pt idx="10">
                        <c:v>0.72826086956521741</c:v>
                      </c:pt>
                      <c:pt idx="11">
                        <c:v>0.73913043478260865</c:v>
                      </c:pt>
                      <c:pt idx="12">
                        <c:v>0.74456521739130432</c:v>
                      </c:pt>
                      <c:pt idx="13">
                        <c:v>0.73913043478260865</c:v>
                      </c:pt>
                      <c:pt idx="14">
                        <c:v>0.76630434782608692</c:v>
                      </c:pt>
                      <c:pt idx="15">
                        <c:v>0.79347826086956519</c:v>
                      </c:pt>
                      <c:pt idx="16">
                        <c:v>0.78804347826086951</c:v>
                      </c:pt>
                      <c:pt idx="17">
                        <c:v>0.81521739130434778</c:v>
                      </c:pt>
                      <c:pt idx="18">
                        <c:v>0.76086956521739135</c:v>
                      </c:pt>
                      <c:pt idx="19">
                        <c:v>0.75543478260869568</c:v>
                      </c:pt>
                      <c:pt idx="20">
                        <c:v>0.78260869565217395</c:v>
                      </c:pt>
                      <c:pt idx="21">
                        <c:v>0.75</c:v>
                      </c:pt>
                      <c:pt idx="22">
                        <c:v>0.70108695652173914</c:v>
                      </c:pt>
                      <c:pt idx="23">
                        <c:v>0.63586956521739135</c:v>
                      </c:pt>
                      <c:pt idx="24">
                        <c:v>0.72282608695652173</c:v>
                      </c:pt>
                      <c:pt idx="25">
                        <c:v>0.96195652173913049</c:v>
                      </c:pt>
                      <c:pt idx="26">
                        <c:v>1.1141304347826086</c:v>
                      </c:pt>
                      <c:pt idx="27">
                        <c:v>1.0434782608695652</c:v>
                      </c:pt>
                      <c:pt idx="28">
                        <c:v>1.1304347826086956</c:v>
                      </c:pt>
                      <c:pt idx="29">
                        <c:v>1.0434782608695652</c:v>
                      </c:pt>
                      <c:pt idx="30">
                        <c:v>1.1521739130434783</c:v>
                      </c:pt>
                      <c:pt idx="31">
                        <c:v>1.2228260869565217</c:v>
                      </c:pt>
                      <c:pt idx="32">
                        <c:v>1.1576086956521738</c:v>
                      </c:pt>
                      <c:pt idx="33">
                        <c:v>1.0326086956521738</c:v>
                      </c:pt>
                      <c:pt idx="34">
                        <c:v>1.2445652173913044</c:v>
                      </c:pt>
                      <c:pt idx="35">
                        <c:v>1.0434782608695652</c:v>
                      </c:pt>
                      <c:pt idx="36">
                        <c:v>1.1195652173913044</c:v>
                      </c:pt>
                      <c:pt idx="37">
                        <c:v>1.048913043478261</c:v>
                      </c:pt>
                      <c:pt idx="38">
                        <c:v>1.1521739130434783</c:v>
                      </c:pt>
                      <c:pt idx="39">
                        <c:v>1.1399999999999999</c:v>
                      </c:pt>
                      <c:pt idx="40">
                        <c:v>1.17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45DE-4954-821A-235218A9280F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Graph'!$A$29:$B$29</c15:sqref>
                        </c15:formulaRef>
                      </c:ext>
                    </c:extLst>
                    <c:strCache>
                      <c:ptCount val="2"/>
                      <c:pt idx="0">
                        <c:v>Dixie Hwy.</c:v>
                      </c:pt>
                      <c:pt idx="1">
                        <c:v>South of Broadway</c:v>
                      </c:pt>
                    </c:strCache>
                  </c:strRef>
                </c:tx>
                <c:spPr>
                  <a:ln w="2222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</a:ln>
                  <a:effectLst>
                    <a:glow rad="139700">
                      <a:schemeClr val="accent2">
                        <a:lumMod val="60000"/>
                        <a:lumOff val="4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Graph'!$C$29:$AQ$29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0.94</c:v>
                      </c:pt>
                      <c:pt idx="1">
                        <c:v>1</c:v>
                      </c:pt>
                      <c:pt idx="2">
                        <c:v>0.62</c:v>
                      </c:pt>
                      <c:pt idx="3">
                        <c:v>0.56000000000000005</c:v>
                      </c:pt>
                      <c:pt idx="4">
                        <c:v>0.57999999999999996</c:v>
                      </c:pt>
                      <c:pt idx="5">
                        <c:v>0.74</c:v>
                      </c:pt>
                      <c:pt idx="6">
                        <c:v>0.72</c:v>
                      </c:pt>
                      <c:pt idx="7">
                        <c:v>0.94</c:v>
                      </c:pt>
                      <c:pt idx="8">
                        <c:v>0.82</c:v>
                      </c:pt>
                      <c:pt idx="9">
                        <c:v>0.98</c:v>
                      </c:pt>
                      <c:pt idx="10">
                        <c:v>1.02</c:v>
                      </c:pt>
                      <c:pt idx="11">
                        <c:v>1.1000000000000001</c:v>
                      </c:pt>
                      <c:pt idx="12">
                        <c:v>1.04</c:v>
                      </c:pt>
                      <c:pt idx="13">
                        <c:v>1.02</c:v>
                      </c:pt>
                      <c:pt idx="14">
                        <c:v>0.86</c:v>
                      </c:pt>
                      <c:pt idx="15">
                        <c:v>0.96</c:v>
                      </c:pt>
                      <c:pt idx="16">
                        <c:v>0.88</c:v>
                      </c:pt>
                      <c:pt idx="17">
                        <c:v>0.82</c:v>
                      </c:pt>
                      <c:pt idx="18">
                        <c:v>0.76</c:v>
                      </c:pt>
                      <c:pt idx="19">
                        <c:v>0.72</c:v>
                      </c:pt>
                      <c:pt idx="20">
                        <c:v>0.64</c:v>
                      </c:pt>
                      <c:pt idx="21">
                        <c:v>0.72</c:v>
                      </c:pt>
                      <c:pt idx="22">
                        <c:v>0.78</c:v>
                      </c:pt>
                      <c:pt idx="23">
                        <c:v>0.62</c:v>
                      </c:pt>
                      <c:pt idx="24">
                        <c:v>0.7</c:v>
                      </c:pt>
                      <c:pt idx="25">
                        <c:v>0.88</c:v>
                      </c:pt>
                      <c:pt idx="26">
                        <c:v>0.94</c:v>
                      </c:pt>
                      <c:pt idx="27">
                        <c:v>0.84</c:v>
                      </c:pt>
                      <c:pt idx="28">
                        <c:v>0.86</c:v>
                      </c:pt>
                      <c:pt idx="29">
                        <c:v>0.86</c:v>
                      </c:pt>
                      <c:pt idx="30">
                        <c:v>0.94</c:v>
                      </c:pt>
                      <c:pt idx="31">
                        <c:v>0.96</c:v>
                      </c:pt>
                      <c:pt idx="32">
                        <c:v>0.96</c:v>
                      </c:pt>
                      <c:pt idx="33">
                        <c:v>0.86</c:v>
                      </c:pt>
                      <c:pt idx="34">
                        <c:v>0.92</c:v>
                      </c:pt>
                      <c:pt idx="35">
                        <c:v>0.84</c:v>
                      </c:pt>
                      <c:pt idx="36">
                        <c:v>0.96</c:v>
                      </c:pt>
                      <c:pt idx="37">
                        <c:v>0.86</c:v>
                      </c:pt>
                      <c:pt idx="38">
                        <c:v>0.96</c:v>
                      </c:pt>
                      <c:pt idx="39">
                        <c:v>1.02</c:v>
                      </c:pt>
                      <c:pt idx="40">
                        <c:v>0.96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45DE-4954-821A-235218A9280F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Graph'!$A$30:$B$30</c15:sqref>
                        </c15:formulaRef>
                      </c:ext>
                    </c:extLst>
                    <c:strCache>
                      <c:ptCount val="2"/>
                      <c:pt idx="0">
                        <c:v>Bardstown Rd.</c:v>
                      </c:pt>
                      <c:pt idx="1">
                        <c:v>North of Buechel Bypass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</a:ln>
                  <a:effectLst>
                    <a:glow rad="139700">
                      <a:schemeClr val="accent3">
                        <a:lumMod val="60000"/>
                        <a:lumOff val="4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Graph'!$C$30:$AQ$30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0.97073170731707314</c:v>
                      </c:pt>
                      <c:pt idx="1">
                        <c:v>1</c:v>
                      </c:pt>
                      <c:pt idx="2">
                        <c:v>0.58536585365853655</c:v>
                      </c:pt>
                      <c:pt idx="3">
                        <c:v>0.52032520325203258</c:v>
                      </c:pt>
                      <c:pt idx="4">
                        <c:v>0.57073170731707312</c:v>
                      </c:pt>
                      <c:pt idx="5">
                        <c:v>0.65691056910569101</c:v>
                      </c:pt>
                      <c:pt idx="6">
                        <c:v>0.72682926829268291</c:v>
                      </c:pt>
                      <c:pt idx="7">
                        <c:v>0.84715447154471546</c:v>
                      </c:pt>
                      <c:pt idx="8">
                        <c:v>0.88617886178861793</c:v>
                      </c:pt>
                      <c:pt idx="9">
                        <c:v>0.9252032520325203</c:v>
                      </c:pt>
                      <c:pt idx="10">
                        <c:v>0.92195121951219516</c:v>
                      </c:pt>
                      <c:pt idx="11">
                        <c:v>0.93983739837398372</c:v>
                      </c:pt>
                      <c:pt idx="12">
                        <c:v>0.95447154471544715</c:v>
                      </c:pt>
                      <c:pt idx="13">
                        <c:v>0.91056910569105687</c:v>
                      </c:pt>
                      <c:pt idx="14">
                        <c:v>0.89268292682926831</c:v>
                      </c:pt>
                      <c:pt idx="15">
                        <c:v>0.90569105691056906</c:v>
                      </c:pt>
                      <c:pt idx="16">
                        <c:v>0.86991869918699183</c:v>
                      </c:pt>
                      <c:pt idx="17">
                        <c:v>0.81463414634146336</c:v>
                      </c:pt>
                      <c:pt idx="18">
                        <c:v>0.75772357723577233</c:v>
                      </c:pt>
                      <c:pt idx="19">
                        <c:v>0.74471544715447158</c:v>
                      </c:pt>
                      <c:pt idx="20">
                        <c:v>0.78536585365853662</c:v>
                      </c:pt>
                      <c:pt idx="21">
                        <c:v>0.77235772357723576</c:v>
                      </c:pt>
                      <c:pt idx="22">
                        <c:v>0.73983739837398377</c:v>
                      </c:pt>
                      <c:pt idx="23">
                        <c:v>0.66504065040650406</c:v>
                      </c:pt>
                      <c:pt idx="24">
                        <c:v>0.75121951219512195</c:v>
                      </c:pt>
                      <c:pt idx="25">
                        <c:v>0.67804878048780493</c:v>
                      </c:pt>
                      <c:pt idx="26">
                        <c:v>0.77723577235772356</c:v>
                      </c:pt>
                      <c:pt idx="27">
                        <c:v>0.74634146341463414</c:v>
                      </c:pt>
                      <c:pt idx="28">
                        <c:v>0.77886178861788613</c:v>
                      </c:pt>
                      <c:pt idx="29">
                        <c:v>0.73495934959349596</c:v>
                      </c:pt>
                      <c:pt idx="30">
                        <c:v>0.75609756097560976</c:v>
                      </c:pt>
                      <c:pt idx="31">
                        <c:v>0.79024390243902443</c:v>
                      </c:pt>
                      <c:pt idx="32">
                        <c:v>0.78048780487804881</c:v>
                      </c:pt>
                      <c:pt idx="33">
                        <c:v>0.7056910569105691</c:v>
                      </c:pt>
                      <c:pt idx="34">
                        <c:v>0.78536585365853662</c:v>
                      </c:pt>
                      <c:pt idx="35">
                        <c:v>0.70243902439024386</c:v>
                      </c:pt>
                      <c:pt idx="36">
                        <c:v>0.82439024390243898</c:v>
                      </c:pt>
                      <c:pt idx="37">
                        <c:v>0.73983739837398377</c:v>
                      </c:pt>
                      <c:pt idx="38">
                        <c:v>0.81463414634146336</c:v>
                      </c:pt>
                      <c:pt idx="39">
                        <c:v>0.8</c:v>
                      </c:pt>
                      <c:pt idx="40">
                        <c:v>0.8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45DE-4954-821A-235218A9280F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Graph'!$A$31:$B$31</c15:sqref>
                        </c15:formulaRef>
                      </c:ext>
                    </c:extLst>
                    <c:strCache>
                      <c:ptCount val="2"/>
                      <c:pt idx="0">
                        <c:v>Newburg Rd.</c:v>
                      </c:pt>
                      <c:pt idx="1">
                        <c:v>NW of Shepherdsville Rd.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</a:ln>
                  <a:effectLst>
                    <a:glow rad="139700">
                      <a:schemeClr val="accent4">
                        <a:lumMod val="60000"/>
                        <a:lumOff val="4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Graph'!$C$31:$AQ$31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0.93333333333333335</c:v>
                      </c:pt>
                      <c:pt idx="1">
                        <c:v>1</c:v>
                      </c:pt>
                      <c:pt idx="2">
                        <c:v>0.55111111111111111</c:v>
                      </c:pt>
                      <c:pt idx="3">
                        <c:v>0.52888888888888885</c:v>
                      </c:pt>
                      <c:pt idx="4">
                        <c:v>0.56000000000000005</c:v>
                      </c:pt>
                      <c:pt idx="5">
                        <c:v>0.65333333333333332</c:v>
                      </c:pt>
                      <c:pt idx="6">
                        <c:v>0.72444444444444445</c:v>
                      </c:pt>
                      <c:pt idx="7">
                        <c:v>0.81777777777777783</c:v>
                      </c:pt>
                      <c:pt idx="8">
                        <c:v>0.83555555555555561</c:v>
                      </c:pt>
                      <c:pt idx="9">
                        <c:v>0.91111111111111109</c:v>
                      </c:pt>
                      <c:pt idx="10">
                        <c:v>0.89333333333333331</c:v>
                      </c:pt>
                      <c:pt idx="11">
                        <c:v>0.96888888888888891</c:v>
                      </c:pt>
                      <c:pt idx="12">
                        <c:v>0.93333333333333335</c:v>
                      </c:pt>
                      <c:pt idx="13">
                        <c:v>0.89333333333333331</c:v>
                      </c:pt>
                      <c:pt idx="14">
                        <c:v>0.90666666666666662</c:v>
                      </c:pt>
                      <c:pt idx="15">
                        <c:v>0.89333333333333331</c:v>
                      </c:pt>
                      <c:pt idx="16">
                        <c:v>0.85777777777777775</c:v>
                      </c:pt>
                      <c:pt idx="17">
                        <c:v>0.77777777777777779</c:v>
                      </c:pt>
                      <c:pt idx="18">
                        <c:v>0.76</c:v>
                      </c:pt>
                      <c:pt idx="19">
                        <c:v>0.69777777777777783</c:v>
                      </c:pt>
                      <c:pt idx="20">
                        <c:v>0.7155555555555555</c:v>
                      </c:pt>
                      <c:pt idx="21">
                        <c:v>0.7466666666666667</c:v>
                      </c:pt>
                      <c:pt idx="22">
                        <c:v>0.74222222222222223</c:v>
                      </c:pt>
                      <c:pt idx="23">
                        <c:v>0.65333333333333332</c:v>
                      </c:pt>
                      <c:pt idx="24">
                        <c:v>0.70666666666666667</c:v>
                      </c:pt>
                      <c:pt idx="25">
                        <c:v>0.65333333333333332</c:v>
                      </c:pt>
                      <c:pt idx="26">
                        <c:v>0.7466666666666667</c:v>
                      </c:pt>
                      <c:pt idx="27">
                        <c:v>0.70222222222222219</c:v>
                      </c:pt>
                      <c:pt idx="28">
                        <c:v>0.73777777777777775</c:v>
                      </c:pt>
                      <c:pt idx="29">
                        <c:v>0.7155555555555555</c:v>
                      </c:pt>
                      <c:pt idx="30">
                        <c:v>0.72444444444444445</c:v>
                      </c:pt>
                      <c:pt idx="31">
                        <c:v>0.7466666666666667</c:v>
                      </c:pt>
                      <c:pt idx="32">
                        <c:v>0.75111111111111106</c:v>
                      </c:pt>
                      <c:pt idx="33">
                        <c:v>0.66222222222222227</c:v>
                      </c:pt>
                      <c:pt idx="34">
                        <c:v>0.76444444444444448</c:v>
                      </c:pt>
                      <c:pt idx="35">
                        <c:v>0.6711111111111111</c:v>
                      </c:pt>
                      <c:pt idx="36">
                        <c:v>0.7911111111111111</c:v>
                      </c:pt>
                      <c:pt idx="37">
                        <c:v>0.70222222222222219</c:v>
                      </c:pt>
                      <c:pt idx="38">
                        <c:v>0.77777777777777779</c:v>
                      </c:pt>
                      <c:pt idx="39">
                        <c:v>0.78</c:v>
                      </c:pt>
                      <c:pt idx="40">
                        <c:v>0.7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45DE-4954-821A-235218A9280F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Graph'!$A$32:$B$32</c15:sqref>
                        </c15:formulaRef>
                      </c:ext>
                    </c:extLst>
                    <c:strCache>
                      <c:ptCount val="2"/>
                      <c:pt idx="0">
                        <c:v>Preston Hwy.</c:v>
                      </c:pt>
                      <c:pt idx="1">
                        <c:v>North of Fern Valley Rd.</c:v>
                      </c:pt>
                    </c:strCache>
                  </c:strRef>
                </c:tx>
                <c:spPr>
                  <a:ln w="2222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</a:ln>
                  <a:effectLst>
                    <a:glow rad="139700">
                      <a:schemeClr val="accent5">
                        <a:lumMod val="60000"/>
                        <a:lumOff val="4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Graph'!$C$32:$AQ$32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0.96907216494845361</c:v>
                      </c:pt>
                      <c:pt idx="1">
                        <c:v>1</c:v>
                      </c:pt>
                      <c:pt idx="2">
                        <c:v>0.66323024054982815</c:v>
                      </c:pt>
                      <c:pt idx="3">
                        <c:v>0.57731958762886593</c:v>
                      </c:pt>
                      <c:pt idx="4">
                        <c:v>0.62542955326460481</c:v>
                      </c:pt>
                      <c:pt idx="5">
                        <c:v>0.73195876288659789</c:v>
                      </c:pt>
                      <c:pt idx="6">
                        <c:v>0.78006872852233677</c:v>
                      </c:pt>
                      <c:pt idx="7">
                        <c:v>0.91408934707903777</c:v>
                      </c:pt>
                      <c:pt idx="8">
                        <c:v>0.96219931271477666</c:v>
                      </c:pt>
                      <c:pt idx="9">
                        <c:v>1.0756013745704467</c:v>
                      </c:pt>
                      <c:pt idx="10">
                        <c:v>1.006872852233677</c:v>
                      </c:pt>
                      <c:pt idx="11">
                        <c:v>1.0309278350515463</c:v>
                      </c:pt>
                      <c:pt idx="12">
                        <c:v>1.0034364261168385</c:v>
                      </c:pt>
                      <c:pt idx="13">
                        <c:v>1.0206185567010309</c:v>
                      </c:pt>
                      <c:pt idx="14">
                        <c:v>0.9553264604810997</c:v>
                      </c:pt>
                      <c:pt idx="15">
                        <c:v>0.97250859106529208</c:v>
                      </c:pt>
                      <c:pt idx="16">
                        <c:v>0.91408934707903777</c:v>
                      </c:pt>
                      <c:pt idx="17">
                        <c:v>0.84192439862542956</c:v>
                      </c:pt>
                      <c:pt idx="18">
                        <c:v>0.80068728522336774</c:v>
                      </c:pt>
                      <c:pt idx="19">
                        <c:v>0.76975945017182135</c:v>
                      </c:pt>
                      <c:pt idx="20">
                        <c:v>0.83161512027491413</c:v>
                      </c:pt>
                      <c:pt idx="21">
                        <c:v>0.7903780068728522</c:v>
                      </c:pt>
                      <c:pt idx="22">
                        <c:v>0.76975945017182135</c:v>
                      </c:pt>
                      <c:pt idx="23">
                        <c:v>0.70446735395189009</c:v>
                      </c:pt>
                      <c:pt idx="24">
                        <c:v>0.73883161512027495</c:v>
                      </c:pt>
                      <c:pt idx="25">
                        <c:v>0.7766323024054983</c:v>
                      </c:pt>
                      <c:pt idx="26">
                        <c:v>0.88659793814432986</c:v>
                      </c:pt>
                      <c:pt idx="27">
                        <c:v>0.84536082474226804</c:v>
                      </c:pt>
                      <c:pt idx="28">
                        <c:v>0.85567010309278346</c:v>
                      </c:pt>
                      <c:pt idx="29">
                        <c:v>0.83161512027491413</c:v>
                      </c:pt>
                      <c:pt idx="30">
                        <c:v>0.88659793814432986</c:v>
                      </c:pt>
                      <c:pt idx="31">
                        <c:v>0.88659793814432986</c:v>
                      </c:pt>
                      <c:pt idx="32">
                        <c:v>0.91752577319587625</c:v>
                      </c:pt>
                      <c:pt idx="33">
                        <c:v>0.80756013745704469</c:v>
                      </c:pt>
                      <c:pt idx="34">
                        <c:v>0.89347079037800692</c:v>
                      </c:pt>
                      <c:pt idx="35">
                        <c:v>0.79381443298969068</c:v>
                      </c:pt>
                      <c:pt idx="36">
                        <c:v>0.89003436426116833</c:v>
                      </c:pt>
                      <c:pt idx="37">
                        <c:v>0.84536082474226804</c:v>
                      </c:pt>
                      <c:pt idx="38">
                        <c:v>0.92783505154639179</c:v>
                      </c:pt>
                      <c:pt idx="39">
                        <c:v>0.91</c:v>
                      </c:pt>
                      <c:pt idx="40">
                        <c:v>0.96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45DE-4954-821A-235218A9280F}"/>
                  </c:ext>
                </c:extLst>
              </c15:ser>
            </c15:filteredLineSeries>
            <c15:filteredLine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Graph'!$A$33:$B$33</c15:sqref>
                        </c15:formulaRef>
                      </c:ext>
                    </c:extLst>
                    <c:strCache>
                      <c:ptCount val="2"/>
                      <c:pt idx="0">
                        <c:v>Taylor Blvd.</c:v>
                      </c:pt>
                      <c:pt idx="1">
                        <c:v>North of I-264</c:v>
                      </c:pt>
                    </c:strCache>
                  </c:strRef>
                </c:tx>
                <c:spPr>
                  <a:ln w="2222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</a:ln>
                  <a:effectLst>
                    <a:glow rad="139700">
                      <a:schemeClr val="accent6">
                        <a:lumMod val="60000"/>
                        <a:lumOff val="4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Graph'!$C$33:$AQ$33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0.97879858657243812</c:v>
                      </c:pt>
                      <c:pt idx="1">
                        <c:v>1</c:v>
                      </c:pt>
                      <c:pt idx="2">
                        <c:v>0.67137809187279152</c:v>
                      </c:pt>
                      <c:pt idx="3">
                        <c:v>0.60424028268551233</c:v>
                      </c:pt>
                      <c:pt idx="4">
                        <c:v>0.63604240282685509</c:v>
                      </c:pt>
                      <c:pt idx="5">
                        <c:v>0.75618374558303891</c:v>
                      </c:pt>
                      <c:pt idx="6">
                        <c:v>0.78798586572438167</c:v>
                      </c:pt>
                      <c:pt idx="7">
                        <c:v>0.93992932862190814</c:v>
                      </c:pt>
                      <c:pt idx="8">
                        <c:v>0.95759717314487636</c:v>
                      </c:pt>
                      <c:pt idx="9">
                        <c:v>1.0600706713780919</c:v>
                      </c:pt>
                      <c:pt idx="10">
                        <c:v>0.98586572438162545</c:v>
                      </c:pt>
                      <c:pt idx="11">
                        <c:v>1.0636042402826855</c:v>
                      </c:pt>
                      <c:pt idx="12">
                        <c:v>1</c:v>
                      </c:pt>
                      <c:pt idx="13">
                        <c:v>0.96819787985865724</c:v>
                      </c:pt>
                      <c:pt idx="14">
                        <c:v>0.9151943462897526</c:v>
                      </c:pt>
                      <c:pt idx="15">
                        <c:v>0.95759717314487636</c:v>
                      </c:pt>
                      <c:pt idx="16">
                        <c:v>0.88692579505300351</c:v>
                      </c:pt>
                      <c:pt idx="17">
                        <c:v>0.83745583038869253</c:v>
                      </c:pt>
                      <c:pt idx="18">
                        <c:v>0.78091872791519434</c:v>
                      </c:pt>
                      <c:pt idx="19">
                        <c:v>0.7385159010600707</c:v>
                      </c:pt>
                      <c:pt idx="20">
                        <c:v>0.82332155477031799</c:v>
                      </c:pt>
                      <c:pt idx="21">
                        <c:v>0.78091872791519434</c:v>
                      </c:pt>
                      <c:pt idx="22">
                        <c:v>0.79505300353356889</c:v>
                      </c:pt>
                      <c:pt idx="23">
                        <c:v>0.67844522968197885</c:v>
                      </c:pt>
                      <c:pt idx="24">
                        <c:v>0.79505300353356889</c:v>
                      </c:pt>
                      <c:pt idx="25">
                        <c:v>0.74558303886925792</c:v>
                      </c:pt>
                      <c:pt idx="26">
                        <c:v>0.87632508833922262</c:v>
                      </c:pt>
                      <c:pt idx="27">
                        <c:v>0.78091872791519434</c:v>
                      </c:pt>
                      <c:pt idx="28">
                        <c:v>0.85865724381625441</c:v>
                      </c:pt>
                      <c:pt idx="29">
                        <c:v>0.70318021201413428</c:v>
                      </c:pt>
                      <c:pt idx="30">
                        <c:v>0.78091872791519434</c:v>
                      </c:pt>
                      <c:pt idx="31">
                        <c:v>0.8127208480565371</c:v>
                      </c:pt>
                      <c:pt idx="32">
                        <c:v>0.84452296819787986</c:v>
                      </c:pt>
                      <c:pt idx="33">
                        <c:v>0.75265017667844525</c:v>
                      </c:pt>
                      <c:pt idx="34">
                        <c:v>0.82685512367491165</c:v>
                      </c:pt>
                      <c:pt idx="35">
                        <c:v>0.77031802120141346</c:v>
                      </c:pt>
                      <c:pt idx="36">
                        <c:v>0.94699646643109536</c:v>
                      </c:pt>
                      <c:pt idx="37">
                        <c:v>0.83392226148409898</c:v>
                      </c:pt>
                      <c:pt idx="38">
                        <c:v>0.85865724381625441</c:v>
                      </c:pt>
                      <c:pt idx="39">
                        <c:v>0.86</c:v>
                      </c:pt>
                      <c:pt idx="40">
                        <c:v>0.91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45DE-4954-821A-235218A9280F}"/>
                  </c:ext>
                </c:extLst>
              </c15:ser>
            </c15:filteredLineSeries>
            <c15:filteredLine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Graph'!$A$34:$B$34</c15:sqref>
                        </c15:formulaRef>
                      </c:ext>
                    </c:extLst>
                    <c:strCache>
                      <c:ptCount val="2"/>
                      <c:pt idx="0">
                        <c:v>Southern Pkwy.</c:v>
                      </c:pt>
                      <c:pt idx="1">
                        <c:v>NE of New Cut Rd.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50000"/>
                      </a:schemeClr>
                    </a:solidFill>
                  </a:ln>
                  <a:effectLst>
                    <a:glow rad="139700">
                      <a:schemeClr val="accent1">
                        <a:lumMod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Graph'!$C$34:$AQ$34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0.8928571428571429</c:v>
                      </c:pt>
                      <c:pt idx="1">
                        <c:v>1</c:v>
                      </c:pt>
                      <c:pt idx="2">
                        <c:v>0.5</c:v>
                      </c:pt>
                      <c:pt idx="3">
                        <c:v>0.4732142857142857</c:v>
                      </c:pt>
                      <c:pt idx="4">
                        <c:v>0.5089285714285714</c:v>
                      </c:pt>
                      <c:pt idx="5">
                        <c:v>0.6160714285714286</c:v>
                      </c:pt>
                      <c:pt idx="6">
                        <c:v>0.6875</c:v>
                      </c:pt>
                      <c:pt idx="7">
                        <c:v>0.7767857142857143</c:v>
                      </c:pt>
                      <c:pt idx="8">
                        <c:v>0.8035714285714286</c:v>
                      </c:pt>
                      <c:pt idx="9">
                        <c:v>0.875</c:v>
                      </c:pt>
                      <c:pt idx="10">
                        <c:v>0.8928571428571429</c:v>
                      </c:pt>
                      <c:pt idx="11">
                        <c:v>0.8660714285714286</c:v>
                      </c:pt>
                      <c:pt idx="12">
                        <c:v>0.9285714285714286</c:v>
                      </c:pt>
                      <c:pt idx="13">
                        <c:v>0.875</c:v>
                      </c:pt>
                      <c:pt idx="14">
                        <c:v>0.8660714285714286</c:v>
                      </c:pt>
                      <c:pt idx="15">
                        <c:v>0.8214285714285714</c:v>
                      </c:pt>
                      <c:pt idx="16">
                        <c:v>0.7857142857142857</c:v>
                      </c:pt>
                      <c:pt idx="17">
                        <c:v>0.7232142857142857</c:v>
                      </c:pt>
                      <c:pt idx="18">
                        <c:v>0.6517857142857143</c:v>
                      </c:pt>
                      <c:pt idx="19">
                        <c:v>0.6339285714285714</c:v>
                      </c:pt>
                      <c:pt idx="20">
                        <c:v>0.6875</c:v>
                      </c:pt>
                      <c:pt idx="21">
                        <c:v>0.6696428571428571</c:v>
                      </c:pt>
                      <c:pt idx="22">
                        <c:v>0.6696428571428571</c:v>
                      </c:pt>
                      <c:pt idx="23">
                        <c:v>0.5714285714285714</c:v>
                      </c:pt>
                      <c:pt idx="24">
                        <c:v>0.6517857142857143</c:v>
                      </c:pt>
                      <c:pt idx="25">
                        <c:v>0.8392857142857143</c:v>
                      </c:pt>
                      <c:pt idx="26">
                        <c:v>0.9732142857142857</c:v>
                      </c:pt>
                      <c:pt idx="27">
                        <c:v>0.9196428571428571</c:v>
                      </c:pt>
                      <c:pt idx="28">
                        <c:v>0.9285714285714286</c:v>
                      </c:pt>
                      <c:pt idx="29">
                        <c:v>0.8839285714285714</c:v>
                      </c:pt>
                      <c:pt idx="30">
                        <c:v>0.9285714285714286</c:v>
                      </c:pt>
                      <c:pt idx="31">
                        <c:v>0.9196428571428571</c:v>
                      </c:pt>
                      <c:pt idx="32">
                        <c:v>0.9642857142857143</c:v>
                      </c:pt>
                      <c:pt idx="33">
                        <c:v>0.8660714285714286</c:v>
                      </c:pt>
                      <c:pt idx="34">
                        <c:v>0.9642857142857143</c:v>
                      </c:pt>
                      <c:pt idx="35">
                        <c:v>0.8482142857142857</c:v>
                      </c:pt>
                      <c:pt idx="36">
                        <c:v>0.9642857142857143</c:v>
                      </c:pt>
                      <c:pt idx="37">
                        <c:v>0.9196428571428571</c:v>
                      </c:pt>
                      <c:pt idx="38">
                        <c:v>0.9732142857142857</c:v>
                      </c:pt>
                      <c:pt idx="39">
                        <c:v>0.97</c:v>
                      </c:pt>
                      <c:pt idx="40">
                        <c:v>1.03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45DE-4954-821A-235218A9280F}"/>
                  </c:ext>
                </c:extLst>
              </c15:ser>
            </c15:filteredLineSeries>
            <c15:filteredLine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Graph'!$A$36:$B$36</c15:sqref>
                        </c15:formulaRef>
                      </c:ext>
                    </c:extLst>
                    <c:strCache>
                      <c:ptCount val="2"/>
                      <c:pt idx="0">
                        <c:v>KY 146</c:v>
                      </c:pt>
                      <c:pt idx="1">
                        <c:v>East of KY 393 (East)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50000"/>
                      </a:schemeClr>
                    </a:solidFill>
                  </a:ln>
                  <a:effectLst>
                    <a:glow rad="139700">
                      <a:schemeClr val="accent3">
                        <a:lumMod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Graph'!$C$36:$AQ$36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1.019047619047619</c:v>
                      </c:pt>
                      <c:pt idx="1">
                        <c:v>1</c:v>
                      </c:pt>
                      <c:pt idx="2">
                        <c:v>0.52380952380952384</c:v>
                      </c:pt>
                      <c:pt idx="3">
                        <c:v>0.52380952380952384</c:v>
                      </c:pt>
                      <c:pt idx="4">
                        <c:v>0.580952380952381</c:v>
                      </c:pt>
                      <c:pt idx="5">
                        <c:v>0.62857142857142856</c:v>
                      </c:pt>
                      <c:pt idx="6">
                        <c:v>0.75238095238095237</c:v>
                      </c:pt>
                      <c:pt idx="7">
                        <c:v>0.80952380952380953</c:v>
                      </c:pt>
                      <c:pt idx="8">
                        <c:v>0.8571428571428571</c:v>
                      </c:pt>
                      <c:pt idx="9">
                        <c:v>0.87619047619047619</c:v>
                      </c:pt>
                      <c:pt idx="10">
                        <c:v>0.91428571428571426</c:v>
                      </c:pt>
                      <c:pt idx="11">
                        <c:v>0.92380952380952386</c:v>
                      </c:pt>
                      <c:pt idx="12">
                        <c:v>0.88571428571428568</c:v>
                      </c:pt>
                      <c:pt idx="13">
                        <c:v>0.89523809523809528</c:v>
                      </c:pt>
                      <c:pt idx="14">
                        <c:v>0.91428571428571426</c:v>
                      </c:pt>
                      <c:pt idx="15">
                        <c:v>0.92380952380952386</c:v>
                      </c:pt>
                      <c:pt idx="16">
                        <c:v>0.88571428571428568</c:v>
                      </c:pt>
                      <c:pt idx="17">
                        <c:v>0.87619047619047619</c:v>
                      </c:pt>
                      <c:pt idx="18">
                        <c:v>0.73333333333333328</c:v>
                      </c:pt>
                      <c:pt idx="19">
                        <c:v>0.73333333333333328</c:v>
                      </c:pt>
                      <c:pt idx="20">
                        <c:v>0.81904761904761902</c:v>
                      </c:pt>
                      <c:pt idx="21">
                        <c:v>0.76190476190476186</c:v>
                      </c:pt>
                      <c:pt idx="22">
                        <c:v>0.8571428571428571</c:v>
                      </c:pt>
                      <c:pt idx="23">
                        <c:v>0.73333333333333328</c:v>
                      </c:pt>
                      <c:pt idx="24">
                        <c:v>0.81904761904761902</c:v>
                      </c:pt>
                      <c:pt idx="25">
                        <c:v>0.87619047619047619</c:v>
                      </c:pt>
                      <c:pt idx="26">
                        <c:v>1.019047619047619</c:v>
                      </c:pt>
                      <c:pt idx="27">
                        <c:v>0.89523809523809528</c:v>
                      </c:pt>
                      <c:pt idx="28">
                        <c:v>1.0666666666666667</c:v>
                      </c:pt>
                      <c:pt idx="29">
                        <c:v>0.93333333333333335</c:v>
                      </c:pt>
                      <c:pt idx="30">
                        <c:v>0.99047619047619051</c:v>
                      </c:pt>
                      <c:pt idx="31">
                        <c:v>1.019047619047619</c:v>
                      </c:pt>
                      <c:pt idx="32">
                        <c:v>0.91428571428571426</c:v>
                      </c:pt>
                      <c:pt idx="33">
                        <c:v>0.82857142857142863</c:v>
                      </c:pt>
                      <c:pt idx="34">
                        <c:v>1.0761904761904761</c:v>
                      </c:pt>
                      <c:pt idx="35">
                        <c:v>0.8571428571428571</c:v>
                      </c:pt>
                      <c:pt idx="36">
                        <c:v>1.0095238095238095</c:v>
                      </c:pt>
                      <c:pt idx="37">
                        <c:v>0.91428571428571426</c:v>
                      </c:pt>
                      <c:pt idx="38">
                        <c:v>1.019047619047619</c:v>
                      </c:pt>
                      <c:pt idx="39">
                        <c:v>1.1100000000000001</c:v>
                      </c:pt>
                      <c:pt idx="40">
                        <c:v>0.83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45DE-4954-821A-235218A9280F}"/>
                  </c:ext>
                </c:extLst>
              </c15:ser>
            </c15:filteredLineSeries>
            <c15:filteredLine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Graph'!$A$37:$B$37</c15:sqref>
                        </c15:formulaRef>
                      </c:ext>
                    </c:extLst>
                    <c:strCache>
                      <c:ptCount val="2"/>
                      <c:pt idx="0">
                        <c:v>KY 53</c:v>
                      </c:pt>
                      <c:pt idx="1">
                        <c:v>North of Parker Dr.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50000"/>
                      </a:schemeClr>
                    </a:solidFill>
                  </a:ln>
                  <a:effectLst>
                    <a:glow rad="139700">
                      <a:schemeClr val="accent4">
                        <a:lumMod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Graph'!$C$37:$AQ$37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0.93678160919540232</c:v>
                      </c:pt>
                      <c:pt idx="1">
                        <c:v>1</c:v>
                      </c:pt>
                      <c:pt idx="2">
                        <c:v>0.67816091954022983</c:v>
                      </c:pt>
                      <c:pt idx="3">
                        <c:v>0.5977011494252874</c:v>
                      </c:pt>
                      <c:pt idx="4">
                        <c:v>0.64367816091954022</c:v>
                      </c:pt>
                      <c:pt idx="5">
                        <c:v>0.70114942528735635</c:v>
                      </c:pt>
                      <c:pt idx="6">
                        <c:v>0.77586206896551724</c:v>
                      </c:pt>
                      <c:pt idx="7">
                        <c:v>0.87356321839080464</c:v>
                      </c:pt>
                      <c:pt idx="8">
                        <c:v>0.89655172413793105</c:v>
                      </c:pt>
                      <c:pt idx="9">
                        <c:v>0.93678160919540232</c:v>
                      </c:pt>
                      <c:pt idx="10">
                        <c:v>0.93103448275862066</c:v>
                      </c:pt>
                      <c:pt idx="11">
                        <c:v>0.95977011494252873</c:v>
                      </c:pt>
                      <c:pt idx="12">
                        <c:v>0.94827586206896552</c:v>
                      </c:pt>
                      <c:pt idx="13">
                        <c:v>0.92528735632183912</c:v>
                      </c:pt>
                      <c:pt idx="14">
                        <c:v>0.93678160919540232</c:v>
                      </c:pt>
                      <c:pt idx="15">
                        <c:v>0.94252873563218387</c:v>
                      </c:pt>
                      <c:pt idx="16">
                        <c:v>0.89655172413793105</c:v>
                      </c:pt>
                      <c:pt idx="17">
                        <c:v>0.87931034482758619</c:v>
                      </c:pt>
                      <c:pt idx="18">
                        <c:v>0.84482758620689657</c:v>
                      </c:pt>
                      <c:pt idx="19">
                        <c:v>0.79885057471264365</c:v>
                      </c:pt>
                      <c:pt idx="20">
                        <c:v>0.89655172413793105</c:v>
                      </c:pt>
                      <c:pt idx="21">
                        <c:v>0.82183908045977017</c:v>
                      </c:pt>
                      <c:pt idx="22">
                        <c:v>0.7931034482758621</c:v>
                      </c:pt>
                      <c:pt idx="23">
                        <c:v>0.7068965517241379</c:v>
                      </c:pt>
                      <c:pt idx="24">
                        <c:v>0.7816091954022989</c:v>
                      </c:pt>
                      <c:pt idx="25">
                        <c:v>0.83333333333333337</c:v>
                      </c:pt>
                      <c:pt idx="26">
                        <c:v>1.0517241379310345</c:v>
                      </c:pt>
                      <c:pt idx="27">
                        <c:v>0.89080459770114939</c:v>
                      </c:pt>
                      <c:pt idx="28">
                        <c:v>0.94252873563218387</c:v>
                      </c:pt>
                      <c:pt idx="29">
                        <c:v>0.87356321839080464</c:v>
                      </c:pt>
                      <c:pt idx="30">
                        <c:v>0.97701149425287359</c:v>
                      </c:pt>
                      <c:pt idx="31">
                        <c:v>0.99425287356321834</c:v>
                      </c:pt>
                      <c:pt idx="32">
                        <c:v>1.0057471264367817</c:v>
                      </c:pt>
                      <c:pt idx="33">
                        <c:v>0.86781609195402298</c:v>
                      </c:pt>
                      <c:pt idx="34">
                        <c:v>1.0229885057471264</c:v>
                      </c:pt>
                      <c:pt idx="35">
                        <c:v>0.87356321839080464</c:v>
                      </c:pt>
                      <c:pt idx="36">
                        <c:v>0.94252873563218387</c:v>
                      </c:pt>
                      <c:pt idx="37">
                        <c:v>0.89655172413793105</c:v>
                      </c:pt>
                      <c:pt idx="38">
                        <c:v>0.97126436781609193</c:v>
                      </c:pt>
                      <c:pt idx="39">
                        <c:v>1</c:v>
                      </c:pt>
                      <c:pt idx="40">
                        <c:v>1.02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45DE-4954-821A-235218A9280F}"/>
                  </c:ext>
                </c:extLst>
              </c15:ser>
            </c15:filteredLineSeries>
            <c15:filteredLine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Graph'!$A$38:$B$38</c15:sqref>
                        </c15:formulaRef>
                      </c:ext>
                    </c:extLst>
                    <c:strCache>
                      <c:ptCount val="2"/>
                      <c:pt idx="0">
                        <c:v>KY 146</c:v>
                      </c:pt>
                      <c:pt idx="1">
                        <c:v>At Oldham/Jefferson line</c:v>
                      </c:pt>
                    </c:strCache>
                  </c:strRef>
                </c:tx>
                <c:spPr>
                  <a:ln w="22225" cap="rnd">
                    <a:solidFill>
                      <a:schemeClr val="accent5">
                        <a:lumMod val="50000"/>
                      </a:schemeClr>
                    </a:solidFill>
                  </a:ln>
                  <a:effectLst>
                    <a:glow rad="139700">
                      <a:schemeClr val="accent5">
                        <a:lumMod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Graph'!$C$38:$AQ$38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1.0071942446043165</c:v>
                      </c:pt>
                      <c:pt idx="1">
                        <c:v>1</c:v>
                      </c:pt>
                      <c:pt idx="2">
                        <c:v>0.6690647482014388</c:v>
                      </c:pt>
                      <c:pt idx="3">
                        <c:v>0.56834532374100721</c:v>
                      </c:pt>
                      <c:pt idx="4">
                        <c:v>0.64028776978417268</c:v>
                      </c:pt>
                      <c:pt idx="5">
                        <c:v>0.70503597122302153</c:v>
                      </c:pt>
                      <c:pt idx="6">
                        <c:v>0.82014388489208634</c:v>
                      </c:pt>
                      <c:pt idx="7">
                        <c:v>0.8848920863309353</c:v>
                      </c:pt>
                      <c:pt idx="8">
                        <c:v>0.90647482014388492</c:v>
                      </c:pt>
                      <c:pt idx="9">
                        <c:v>0.94964028776978415</c:v>
                      </c:pt>
                      <c:pt idx="10">
                        <c:v>0.94964028776978415</c:v>
                      </c:pt>
                      <c:pt idx="11">
                        <c:v>0.94964028776978415</c:v>
                      </c:pt>
                      <c:pt idx="12">
                        <c:v>0.97122302158273377</c:v>
                      </c:pt>
                      <c:pt idx="13">
                        <c:v>0.95683453237410077</c:v>
                      </c:pt>
                      <c:pt idx="14">
                        <c:v>0.97841726618705038</c:v>
                      </c:pt>
                      <c:pt idx="15">
                        <c:v>0.95683453237410077</c:v>
                      </c:pt>
                      <c:pt idx="16">
                        <c:v>0.92086330935251803</c:v>
                      </c:pt>
                      <c:pt idx="17">
                        <c:v>0.87050359712230219</c:v>
                      </c:pt>
                      <c:pt idx="18">
                        <c:v>0.81294964028776984</c:v>
                      </c:pt>
                      <c:pt idx="19">
                        <c:v>0.82733812949640284</c:v>
                      </c:pt>
                      <c:pt idx="20">
                        <c:v>0.91366906474820142</c:v>
                      </c:pt>
                      <c:pt idx="21">
                        <c:v>0.86330935251798557</c:v>
                      </c:pt>
                      <c:pt idx="22">
                        <c:v>0.81294964028776984</c:v>
                      </c:pt>
                      <c:pt idx="23">
                        <c:v>0.71223021582733814</c:v>
                      </c:pt>
                      <c:pt idx="24">
                        <c:v>0.83453237410071945</c:v>
                      </c:pt>
                      <c:pt idx="25">
                        <c:v>0.8920863309352518</c:v>
                      </c:pt>
                      <c:pt idx="26">
                        <c:v>1.0287769784172662</c:v>
                      </c:pt>
                      <c:pt idx="27">
                        <c:v>0.94244604316546765</c:v>
                      </c:pt>
                      <c:pt idx="28">
                        <c:v>1.0215827338129497</c:v>
                      </c:pt>
                      <c:pt idx="29">
                        <c:v>0.94244604316546765</c:v>
                      </c:pt>
                      <c:pt idx="30">
                        <c:v>1</c:v>
                      </c:pt>
                      <c:pt idx="31">
                        <c:v>1.0359712230215827</c:v>
                      </c:pt>
                      <c:pt idx="32">
                        <c:v>1.0719424460431655</c:v>
                      </c:pt>
                      <c:pt idx="33">
                        <c:v>0.92805755395683454</c:v>
                      </c:pt>
                      <c:pt idx="34">
                        <c:v>1.064748201438849</c:v>
                      </c:pt>
                      <c:pt idx="35">
                        <c:v>0.87769784172661869</c:v>
                      </c:pt>
                      <c:pt idx="36">
                        <c:v>0.94244604316546765</c:v>
                      </c:pt>
                      <c:pt idx="37">
                        <c:v>0.92805755395683454</c:v>
                      </c:pt>
                      <c:pt idx="38">
                        <c:v>0.9928057553956835</c:v>
                      </c:pt>
                      <c:pt idx="39">
                        <c:v>1.01</c:v>
                      </c:pt>
                      <c:pt idx="40">
                        <c:v>1.01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45DE-4954-821A-235218A9280F}"/>
                  </c:ext>
                </c:extLst>
              </c15:ser>
            </c15:filteredLineSeries>
            <c15:filteredLine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Graph'!$A$39:$B$39</c15:sqref>
                        </c15:formulaRef>
                      </c:ext>
                    </c:extLst>
                    <c:strCache>
                      <c:ptCount val="2"/>
                      <c:pt idx="0">
                        <c:v>US 42</c:v>
                      </c:pt>
                      <c:pt idx="1">
                        <c:v>At Oldham/Jefferson line</c:v>
                      </c:pt>
                    </c:strCache>
                  </c:strRef>
                </c:tx>
                <c:spPr>
                  <a:ln w="22225" cap="rnd">
                    <a:solidFill>
                      <a:schemeClr val="accent6">
                        <a:lumMod val="50000"/>
                      </a:schemeClr>
                    </a:solidFill>
                  </a:ln>
                  <a:effectLst>
                    <a:glow rad="139700">
                      <a:schemeClr val="accent6">
                        <a:lumMod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Graph'!$C$39:$AQ$39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1.037037037037037</c:v>
                      </c:pt>
                      <c:pt idx="1">
                        <c:v>1</c:v>
                      </c:pt>
                      <c:pt idx="2">
                        <c:v>0.66049382716049387</c:v>
                      </c:pt>
                      <c:pt idx="3">
                        <c:v>0.5864197530864198</c:v>
                      </c:pt>
                      <c:pt idx="4">
                        <c:v>0.61728395061728392</c:v>
                      </c:pt>
                      <c:pt idx="5">
                        <c:v>0.66666666666666663</c:v>
                      </c:pt>
                      <c:pt idx="6">
                        <c:v>0.79629629629629628</c:v>
                      </c:pt>
                      <c:pt idx="7">
                        <c:v>0.83950617283950613</c:v>
                      </c:pt>
                      <c:pt idx="8">
                        <c:v>0.86419753086419748</c:v>
                      </c:pt>
                      <c:pt idx="9">
                        <c:v>0.88888888888888884</c:v>
                      </c:pt>
                      <c:pt idx="10">
                        <c:v>0.87037037037037035</c:v>
                      </c:pt>
                      <c:pt idx="11">
                        <c:v>0.83950617283950613</c:v>
                      </c:pt>
                      <c:pt idx="12">
                        <c:v>0.82098765432098764</c:v>
                      </c:pt>
                      <c:pt idx="13">
                        <c:v>0.8271604938271605</c:v>
                      </c:pt>
                      <c:pt idx="14">
                        <c:v>0.88888888888888884</c:v>
                      </c:pt>
                      <c:pt idx="15">
                        <c:v>0.90123456790123457</c:v>
                      </c:pt>
                      <c:pt idx="16">
                        <c:v>0.87037037037037035</c:v>
                      </c:pt>
                      <c:pt idx="17">
                        <c:v>0.89506172839506171</c:v>
                      </c:pt>
                      <c:pt idx="18">
                        <c:v>0.85185185185185186</c:v>
                      </c:pt>
                      <c:pt idx="19">
                        <c:v>0.85802469135802473</c:v>
                      </c:pt>
                      <c:pt idx="20">
                        <c:v>0.91975308641975306</c:v>
                      </c:pt>
                      <c:pt idx="21">
                        <c:v>0.85185185185185186</c:v>
                      </c:pt>
                      <c:pt idx="22">
                        <c:v>0.81481481481481477</c:v>
                      </c:pt>
                      <c:pt idx="23">
                        <c:v>0.74691358024691357</c:v>
                      </c:pt>
                      <c:pt idx="24">
                        <c:v>0.85185185185185186</c:v>
                      </c:pt>
                      <c:pt idx="25">
                        <c:v>1.1049382716049383</c:v>
                      </c:pt>
                      <c:pt idx="26">
                        <c:v>1.3271604938271604</c:v>
                      </c:pt>
                      <c:pt idx="27">
                        <c:v>1.154320987654321</c:v>
                      </c:pt>
                      <c:pt idx="28">
                        <c:v>1.3333333333333333</c:v>
                      </c:pt>
                      <c:pt idx="29">
                        <c:v>1.1419753086419753</c:v>
                      </c:pt>
                      <c:pt idx="30">
                        <c:v>1.2654320987654322</c:v>
                      </c:pt>
                      <c:pt idx="31">
                        <c:v>1.3395061728395061</c:v>
                      </c:pt>
                      <c:pt idx="32">
                        <c:v>1.3024691358024691</c:v>
                      </c:pt>
                      <c:pt idx="33">
                        <c:v>1.154320987654321</c:v>
                      </c:pt>
                      <c:pt idx="34">
                        <c:v>1.3580246913580247</c:v>
                      </c:pt>
                      <c:pt idx="35">
                        <c:v>1.117283950617284</c:v>
                      </c:pt>
                      <c:pt idx="36">
                        <c:v>1.2098765432098766</c:v>
                      </c:pt>
                      <c:pt idx="37">
                        <c:v>1.1234567901234569</c:v>
                      </c:pt>
                      <c:pt idx="38">
                        <c:v>1.2407407407407407</c:v>
                      </c:pt>
                      <c:pt idx="39">
                        <c:v>1.3</c:v>
                      </c:pt>
                      <c:pt idx="40">
                        <c:v>1.24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45DE-4954-821A-235218A9280F}"/>
                  </c:ext>
                </c:extLst>
              </c15:ser>
            </c15:filteredLineSeries>
            <c15:filteredLine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Graph'!$A$41:$B$41</c15:sqref>
                        </c15:formulaRef>
                      </c:ext>
                    </c:extLst>
                    <c:strCache>
                      <c:ptCount val="2"/>
                      <c:pt idx="0">
                        <c:v>KY 61</c:v>
                      </c:pt>
                      <c:pt idx="1">
                        <c:v>North of KY 44</c:v>
                      </c:pt>
                    </c:strCache>
                  </c:strRef>
                </c:tx>
                <c:spPr>
                  <a:ln w="2222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</a:ln>
                  <a:effectLst>
                    <a:glow rad="139700">
                      <a:schemeClr val="accent2">
                        <a:lumMod val="70000"/>
                        <a:lumOff val="3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Graph'!$C$41:$AQ$41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0.94117647058823528</c:v>
                      </c:pt>
                      <c:pt idx="1">
                        <c:v>1</c:v>
                      </c:pt>
                      <c:pt idx="2">
                        <c:v>0.69117647058823528</c:v>
                      </c:pt>
                      <c:pt idx="3">
                        <c:v>0.58088235294117652</c:v>
                      </c:pt>
                      <c:pt idx="4">
                        <c:v>0.66176470588235292</c:v>
                      </c:pt>
                      <c:pt idx="5">
                        <c:v>0.71323529411764708</c:v>
                      </c:pt>
                      <c:pt idx="6">
                        <c:v>0.75735294117647056</c:v>
                      </c:pt>
                      <c:pt idx="7">
                        <c:v>0.86029411764705888</c:v>
                      </c:pt>
                      <c:pt idx="8">
                        <c:v>0.8529411764705882</c:v>
                      </c:pt>
                      <c:pt idx="9">
                        <c:v>0.94117647058823528</c:v>
                      </c:pt>
                      <c:pt idx="10">
                        <c:v>0.8970588235294118</c:v>
                      </c:pt>
                      <c:pt idx="11">
                        <c:v>1.0073529411764706</c:v>
                      </c:pt>
                      <c:pt idx="12">
                        <c:v>0.94852941176470584</c:v>
                      </c:pt>
                      <c:pt idx="13">
                        <c:v>0.91176470588235292</c:v>
                      </c:pt>
                      <c:pt idx="14">
                        <c:v>0.8970588235294118</c:v>
                      </c:pt>
                      <c:pt idx="15">
                        <c:v>0.8970588235294118</c:v>
                      </c:pt>
                      <c:pt idx="16">
                        <c:v>0.88235294117647056</c:v>
                      </c:pt>
                      <c:pt idx="17">
                        <c:v>0.83823529411764708</c:v>
                      </c:pt>
                      <c:pt idx="18">
                        <c:v>0.7720588235294118</c:v>
                      </c:pt>
                      <c:pt idx="19">
                        <c:v>0.7720588235294118</c:v>
                      </c:pt>
                      <c:pt idx="20">
                        <c:v>0.81617647058823528</c:v>
                      </c:pt>
                      <c:pt idx="21">
                        <c:v>0.76470588235294112</c:v>
                      </c:pt>
                      <c:pt idx="22">
                        <c:v>0.74264705882352944</c:v>
                      </c:pt>
                      <c:pt idx="23">
                        <c:v>0.71323529411764708</c:v>
                      </c:pt>
                      <c:pt idx="24">
                        <c:v>0.75735294117647056</c:v>
                      </c:pt>
                      <c:pt idx="25">
                        <c:v>0.74264705882352944</c:v>
                      </c:pt>
                      <c:pt idx="26">
                        <c:v>0.91911764705882348</c:v>
                      </c:pt>
                      <c:pt idx="27">
                        <c:v>0.7720588235294118</c:v>
                      </c:pt>
                      <c:pt idx="28">
                        <c:v>0.86029411764705888</c:v>
                      </c:pt>
                      <c:pt idx="29">
                        <c:v>0.7720588235294118</c:v>
                      </c:pt>
                      <c:pt idx="30">
                        <c:v>0.8970588235294118</c:v>
                      </c:pt>
                      <c:pt idx="31">
                        <c:v>0.90441176470588236</c:v>
                      </c:pt>
                      <c:pt idx="32">
                        <c:v>0.86029411764705888</c:v>
                      </c:pt>
                      <c:pt idx="33">
                        <c:v>0.74264705882352944</c:v>
                      </c:pt>
                      <c:pt idx="34">
                        <c:v>0.8529411764705882</c:v>
                      </c:pt>
                      <c:pt idx="35">
                        <c:v>0.75</c:v>
                      </c:pt>
                      <c:pt idx="36">
                        <c:v>0.875</c:v>
                      </c:pt>
                      <c:pt idx="37">
                        <c:v>0.77941176470588203</c:v>
                      </c:pt>
                      <c:pt idx="38">
                        <c:v>0.90441176470588236</c:v>
                      </c:pt>
                      <c:pt idx="39">
                        <c:v>0.86</c:v>
                      </c:pt>
                      <c:pt idx="40">
                        <c:v>0.95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45DE-4954-821A-235218A9280F}"/>
                  </c:ext>
                </c:extLst>
              </c15:ser>
            </c15:filteredLineSeries>
            <c15:filteredLine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Graph'!$A$43:$B$43</c15:sqref>
                        </c15:formulaRef>
                      </c:ext>
                    </c:extLst>
                    <c:strCache>
                      <c:ptCount val="2"/>
                      <c:pt idx="0">
                        <c:v>KY 480</c:v>
                      </c:pt>
                      <c:pt idx="1">
                        <c:v>East of Omega Pkwy.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</a:ln>
                  <a:effectLst>
                    <a:glow rad="139700">
                      <a:schemeClr val="accent4">
                        <a:lumMod val="70000"/>
                        <a:lumOff val="3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Graph'!$C$43:$AQ$43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0.97560975609756095</c:v>
                      </c:pt>
                      <c:pt idx="1">
                        <c:v>1</c:v>
                      </c:pt>
                      <c:pt idx="2">
                        <c:v>0.68292682926829273</c:v>
                      </c:pt>
                      <c:pt idx="3">
                        <c:v>0.64634146341463417</c:v>
                      </c:pt>
                      <c:pt idx="4">
                        <c:v>0.74390243902439024</c:v>
                      </c:pt>
                      <c:pt idx="5">
                        <c:v>0.78048780487804881</c:v>
                      </c:pt>
                      <c:pt idx="6">
                        <c:v>0.78048780487804881</c:v>
                      </c:pt>
                      <c:pt idx="7">
                        <c:v>0.86585365853658536</c:v>
                      </c:pt>
                      <c:pt idx="8">
                        <c:v>0.85365853658536583</c:v>
                      </c:pt>
                      <c:pt idx="9">
                        <c:v>0.97560975609756095</c:v>
                      </c:pt>
                      <c:pt idx="10">
                        <c:v>0.87804878048780488</c:v>
                      </c:pt>
                      <c:pt idx="11">
                        <c:v>0.95121951219512191</c:v>
                      </c:pt>
                      <c:pt idx="12">
                        <c:v>0.90243902439024393</c:v>
                      </c:pt>
                      <c:pt idx="13">
                        <c:v>0.91463414634146345</c:v>
                      </c:pt>
                      <c:pt idx="14">
                        <c:v>0.87804878048780488</c:v>
                      </c:pt>
                      <c:pt idx="15">
                        <c:v>0.8902439024390244</c:v>
                      </c:pt>
                      <c:pt idx="16">
                        <c:v>0.90243902439024393</c:v>
                      </c:pt>
                      <c:pt idx="17">
                        <c:v>0.86585365853658536</c:v>
                      </c:pt>
                      <c:pt idx="18">
                        <c:v>0.76829268292682928</c:v>
                      </c:pt>
                      <c:pt idx="19">
                        <c:v>0.80487804878048785</c:v>
                      </c:pt>
                      <c:pt idx="20">
                        <c:v>0.84146341463414631</c:v>
                      </c:pt>
                      <c:pt idx="21">
                        <c:v>0.79268292682926833</c:v>
                      </c:pt>
                      <c:pt idx="22">
                        <c:v>0.78048780487804881</c:v>
                      </c:pt>
                      <c:pt idx="23">
                        <c:v>0.70731707317073167</c:v>
                      </c:pt>
                      <c:pt idx="24">
                        <c:v>0.79268292682926833</c:v>
                      </c:pt>
                      <c:pt idx="25">
                        <c:v>0.98780487804878048</c:v>
                      </c:pt>
                      <c:pt idx="26">
                        <c:v>1.2073170731707317</c:v>
                      </c:pt>
                      <c:pt idx="27">
                        <c:v>1</c:v>
                      </c:pt>
                      <c:pt idx="28">
                        <c:v>1.1097560975609757</c:v>
                      </c:pt>
                      <c:pt idx="29">
                        <c:v>0.98780487804878048</c:v>
                      </c:pt>
                      <c:pt idx="30">
                        <c:v>1.1585365853658536</c:v>
                      </c:pt>
                      <c:pt idx="31">
                        <c:v>1.1707317073170731</c:v>
                      </c:pt>
                      <c:pt idx="32">
                        <c:v>1.1829268292682926</c:v>
                      </c:pt>
                      <c:pt idx="33">
                        <c:v>1.0121951219512195</c:v>
                      </c:pt>
                      <c:pt idx="34">
                        <c:v>1.1585365853658536</c:v>
                      </c:pt>
                      <c:pt idx="35">
                        <c:v>1.024390243902439</c:v>
                      </c:pt>
                      <c:pt idx="36">
                        <c:v>1.1097560975609757</c:v>
                      </c:pt>
                      <c:pt idx="37">
                        <c:v>1.0365853658536586</c:v>
                      </c:pt>
                      <c:pt idx="38">
                        <c:v>1.1951219512195121</c:v>
                      </c:pt>
                      <c:pt idx="39">
                        <c:v>1.07</c:v>
                      </c:pt>
                      <c:pt idx="40">
                        <c:v>1.24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45DE-4954-821A-235218A9280F}"/>
                  </c:ext>
                </c:extLst>
              </c15:ser>
            </c15:filteredLineSeries>
            <c15:filteredLine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Graph'!$A$44:$B$44</c15:sqref>
                        </c15:formulaRef>
                      </c:ext>
                    </c:extLst>
                    <c:strCache>
                      <c:ptCount val="2"/>
                      <c:pt idx="0">
                        <c:v>US 31E</c:v>
                      </c:pt>
                      <c:pt idx="1">
                        <c:v>At Bullitt/Jefferson line</c:v>
                      </c:pt>
                    </c:strCache>
                  </c:strRef>
                </c:tx>
                <c:spPr>
                  <a:ln w="2222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</a:ln>
                  <a:effectLst>
                    <a:glow rad="139700">
                      <a:schemeClr val="accent5">
                        <a:lumMod val="70000"/>
                        <a:lumOff val="3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Graph'!$C$44:$AQ$44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0.98397435897435892</c:v>
                      </c:pt>
                      <c:pt idx="1">
                        <c:v>1</c:v>
                      </c:pt>
                      <c:pt idx="2">
                        <c:v>0.6858974358974359</c:v>
                      </c:pt>
                      <c:pt idx="3">
                        <c:v>0.59615384615384615</c:v>
                      </c:pt>
                      <c:pt idx="4">
                        <c:v>0.66025641025641024</c:v>
                      </c:pt>
                      <c:pt idx="5">
                        <c:v>0.6891025641025641</c:v>
                      </c:pt>
                      <c:pt idx="6">
                        <c:v>0.78846153846153844</c:v>
                      </c:pt>
                      <c:pt idx="7">
                        <c:v>0.84935897435897434</c:v>
                      </c:pt>
                      <c:pt idx="8">
                        <c:v>0.86858974358974361</c:v>
                      </c:pt>
                      <c:pt idx="9">
                        <c:v>0.92307692307692313</c:v>
                      </c:pt>
                      <c:pt idx="10">
                        <c:v>0.87820512820512819</c:v>
                      </c:pt>
                      <c:pt idx="11">
                        <c:v>0.92948717948717952</c:v>
                      </c:pt>
                      <c:pt idx="12">
                        <c:v>0.89102564102564108</c:v>
                      </c:pt>
                      <c:pt idx="13">
                        <c:v>0.88461538461538458</c:v>
                      </c:pt>
                      <c:pt idx="14">
                        <c:v>0.88461538461538458</c:v>
                      </c:pt>
                      <c:pt idx="15">
                        <c:v>0.91346153846153844</c:v>
                      </c:pt>
                      <c:pt idx="16">
                        <c:v>0.88461538461538458</c:v>
                      </c:pt>
                      <c:pt idx="17">
                        <c:v>0.89102564102564108</c:v>
                      </c:pt>
                      <c:pt idx="18">
                        <c:v>0.8141025641025641</c:v>
                      </c:pt>
                      <c:pt idx="19">
                        <c:v>0.83012820512820518</c:v>
                      </c:pt>
                      <c:pt idx="20">
                        <c:v>0.92948717948717952</c:v>
                      </c:pt>
                      <c:pt idx="21">
                        <c:v>0.83333333333333337</c:v>
                      </c:pt>
                      <c:pt idx="22">
                        <c:v>0.80448717948717952</c:v>
                      </c:pt>
                      <c:pt idx="23">
                        <c:v>0.72756410256410253</c:v>
                      </c:pt>
                      <c:pt idx="24">
                        <c:v>0.82371794871794868</c:v>
                      </c:pt>
                      <c:pt idx="25">
                        <c:v>0.81730769230769229</c:v>
                      </c:pt>
                      <c:pt idx="26">
                        <c:v>0.99358974358974361</c:v>
                      </c:pt>
                      <c:pt idx="27">
                        <c:v>0.88141025641025639</c:v>
                      </c:pt>
                      <c:pt idx="28">
                        <c:v>0.95833333333333337</c:v>
                      </c:pt>
                      <c:pt idx="29">
                        <c:v>0.86217948717948723</c:v>
                      </c:pt>
                      <c:pt idx="30">
                        <c:v>1.0032051282051282</c:v>
                      </c:pt>
                      <c:pt idx="31">
                        <c:v>1.0192307692307692</c:v>
                      </c:pt>
                      <c:pt idx="32">
                        <c:v>1.0064102564102564</c:v>
                      </c:pt>
                      <c:pt idx="33">
                        <c:v>0.86538461538461542</c:v>
                      </c:pt>
                      <c:pt idx="34">
                        <c:v>1.0128205128205128</c:v>
                      </c:pt>
                      <c:pt idx="35">
                        <c:v>0.85576923076923073</c:v>
                      </c:pt>
                      <c:pt idx="36">
                        <c:v>0.96153846153846156</c:v>
                      </c:pt>
                      <c:pt idx="37">
                        <c:v>0.89102564102564108</c:v>
                      </c:pt>
                      <c:pt idx="38">
                        <c:v>1.0128205128205128</c:v>
                      </c:pt>
                      <c:pt idx="39">
                        <c:v>0.98</c:v>
                      </c:pt>
                      <c:pt idx="40">
                        <c:v>1.04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45DE-4954-821A-235218A9280F}"/>
                  </c:ext>
                </c:extLst>
              </c15:ser>
            </c15:filteredLineSeries>
            <c15:filteredLine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Graph'!$A$46:$B$46</c15:sqref>
                        </c15:formulaRef>
                      </c:ext>
                    </c:extLst>
                    <c:strCache>
                      <c:ptCount val="2"/>
                      <c:pt idx="0">
                        <c:v>KY 44 </c:v>
                      </c:pt>
                      <c:pt idx="1">
                        <c:v>West of Greenbriar</c:v>
                      </c:pt>
                    </c:strCache>
                  </c:strRef>
                </c:tx>
                <c:spPr>
                  <a:ln w="22225" cap="rnd">
                    <a:solidFill>
                      <a:schemeClr val="accent1">
                        <a:lumMod val="70000"/>
                      </a:schemeClr>
                    </a:solidFill>
                  </a:ln>
                  <a:effectLst>
                    <a:glow rad="139700">
                      <a:schemeClr val="accent1">
                        <a:lumMod val="7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Graph'!$C$46:$AQ$46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1.0173410404624277</c:v>
                      </c:pt>
                      <c:pt idx="1">
                        <c:v>1</c:v>
                      </c:pt>
                      <c:pt idx="2">
                        <c:v>0.63583815028901736</c:v>
                      </c:pt>
                      <c:pt idx="3">
                        <c:v>0.58381502890173409</c:v>
                      </c:pt>
                      <c:pt idx="4">
                        <c:v>0.64739884393063585</c:v>
                      </c:pt>
                      <c:pt idx="5">
                        <c:v>0.66473988439306353</c:v>
                      </c:pt>
                      <c:pt idx="6">
                        <c:v>0.75722543352601157</c:v>
                      </c:pt>
                      <c:pt idx="7">
                        <c:v>0.83236994219653182</c:v>
                      </c:pt>
                      <c:pt idx="8">
                        <c:v>0.8554913294797688</c:v>
                      </c:pt>
                      <c:pt idx="9">
                        <c:v>0.89017341040462428</c:v>
                      </c:pt>
                      <c:pt idx="10">
                        <c:v>0.87861271676300579</c:v>
                      </c:pt>
                      <c:pt idx="11">
                        <c:v>0.93063583815028905</c:v>
                      </c:pt>
                      <c:pt idx="12">
                        <c:v>0.89595375722543358</c:v>
                      </c:pt>
                      <c:pt idx="13">
                        <c:v>0.90173410404624277</c:v>
                      </c:pt>
                      <c:pt idx="14">
                        <c:v>0.88439306358381498</c:v>
                      </c:pt>
                      <c:pt idx="15">
                        <c:v>0.89595375722543358</c:v>
                      </c:pt>
                      <c:pt idx="16">
                        <c:v>0.87861271676300579</c:v>
                      </c:pt>
                      <c:pt idx="17">
                        <c:v>0.87283236994219648</c:v>
                      </c:pt>
                      <c:pt idx="18">
                        <c:v>0.76300578034682076</c:v>
                      </c:pt>
                      <c:pt idx="19">
                        <c:v>0.80924855491329484</c:v>
                      </c:pt>
                      <c:pt idx="20">
                        <c:v>0.86127167630057799</c:v>
                      </c:pt>
                      <c:pt idx="21">
                        <c:v>0.80924855491329484</c:v>
                      </c:pt>
                      <c:pt idx="22">
                        <c:v>0.82080924855491333</c:v>
                      </c:pt>
                      <c:pt idx="23">
                        <c:v>0.7052023121387283</c:v>
                      </c:pt>
                      <c:pt idx="24">
                        <c:v>0.82658959537572252</c:v>
                      </c:pt>
                      <c:pt idx="25">
                        <c:v>0.89017341040462428</c:v>
                      </c:pt>
                      <c:pt idx="26">
                        <c:v>1.1329479768786128</c:v>
                      </c:pt>
                      <c:pt idx="27">
                        <c:v>0.92485549132947975</c:v>
                      </c:pt>
                      <c:pt idx="28">
                        <c:v>1.0751445086705202</c:v>
                      </c:pt>
                      <c:pt idx="29">
                        <c:v>0.93063583815028905</c:v>
                      </c:pt>
                      <c:pt idx="30">
                        <c:v>1.0693641618497109</c:v>
                      </c:pt>
                      <c:pt idx="31">
                        <c:v>1.0520231213872833</c:v>
                      </c:pt>
                      <c:pt idx="32">
                        <c:v>1.0115606936416186</c:v>
                      </c:pt>
                      <c:pt idx="33">
                        <c:v>0.89017341040462428</c:v>
                      </c:pt>
                      <c:pt idx="34">
                        <c:v>1.0867052023121386</c:v>
                      </c:pt>
                      <c:pt idx="35">
                        <c:v>0.91329479768786126</c:v>
                      </c:pt>
                      <c:pt idx="36">
                        <c:v>1.046242774566474</c:v>
                      </c:pt>
                      <c:pt idx="37">
                        <c:v>0.95375722543352603</c:v>
                      </c:pt>
                      <c:pt idx="38">
                        <c:v>1.1040462427745665</c:v>
                      </c:pt>
                      <c:pt idx="39">
                        <c:v>1</c:v>
                      </c:pt>
                      <c:pt idx="40">
                        <c:v>1.1399999999999999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45DE-4954-821A-235218A9280F}"/>
                  </c:ext>
                </c:extLst>
              </c15:ser>
            </c15:filteredLineSeries>
            <c15:filteredLine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Graph'!$A$47:$B$47</c15:sqref>
                        </c15:formulaRef>
                      </c:ext>
                    </c:extLst>
                    <c:strCache>
                      <c:ptCount val="2"/>
                      <c:pt idx="0">
                        <c:v>Spring St.</c:v>
                      </c:pt>
                      <c:pt idx="1">
                        <c:v>Silver Creek Bridge</c:v>
                      </c:pt>
                    </c:strCache>
                  </c:strRef>
                </c:tx>
                <c:spPr>
                  <a:ln w="22225" cap="rnd">
                    <a:solidFill>
                      <a:schemeClr val="accent2">
                        <a:lumMod val="70000"/>
                      </a:schemeClr>
                    </a:solidFill>
                  </a:ln>
                  <a:effectLst>
                    <a:glow rad="139700">
                      <a:schemeClr val="accent2">
                        <a:lumMod val="7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Graph'!$C$47:$AQ$47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0.92413793103448272</c:v>
                      </c:pt>
                      <c:pt idx="1">
                        <c:v>1</c:v>
                      </c:pt>
                      <c:pt idx="2">
                        <c:v>0.59655172413793101</c:v>
                      </c:pt>
                      <c:pt idx="3">
                        <c:v>0.5482758620689655</c:v>
                      </c:pt>
                      <c:pt idx="4">
                        <c:v>0.64137931034482754</c:v>
                      </c:pt>
                      <c:pt idx="5">
                        <c:v>0.73793103448275865</c:v>
                      </c:pt>
                      <c:pt idx="6">
                        <c:v>0.78965517241379313</c:v>
                      </c:pt>
                      <c:pt idx="7">
                        <c:v>0.90689655172413797</c:v>
                      </c:pt>
                      <c:pt idx="8">
                        <c:v>0.93793103448275861</c:v>
                      </c:pt>
                      <c:pt idx="9">
                        <c:v>0.98275862068965514</c:v>
                      </c:pt>
                      <c:pt idx="10">
                        <c:v>0.95517241379310347</c:v>
                      </c:pt>
                      <c:pt idx="11">
                        <c:v>1.0275862068965518</c:v>
                      </c:pt>
                      <c:pt idx="12">
                        <c:v>0.97241379310344822</c:v>
                      </c:pt>
                      <c:pt idx="13">
                        <c:v>0.9517241379310345</c:v>
                      </c:pt>
                      <c:pt idx="14">
                        <c:v>0.92413793103448272</c:v>
                      </c:pt>
                      <c:pt idx="15">
                        <c:v>0.94827586206896552</c:v>
                      </c:pt>
                      <c:pt idx="16">
                        <c:v>0.91379310344827591</c:v>
                      </c:pt>
                      <c:pt idx="17">
                        <c:v>0.85862068965517246</c:v>
                      </c:pt>
                      <c:pt idx="18">
                        <c:v>0.81379310344827582</c:v>
                      </c:pt>
                      <c:pt idx="19">
                        <c:v>0.76896551724137929</c:v>
                      </c:pt>
                      <c:pt idx="20">
                        <c:v>0.8</c:v>
                      </c:pt>
                      <c:pt idx="21">
                        <c:v>0.8172413793103448</c:v>
                      </c:pt>
                      <c:pt idx="22">
                        <c:v>0.78620689655172415</c:v>
                      </c:pt>
                      <c:pt idx="23">
                        <c:v>0.69310344827586212</c:v>
                      </c:pt>
                      <c:pt idx="24">
                        <c:v>0.77931034482758621</c:v>
                      </c:pt>
                      <c:pt idx="25">
                        <c:v>0.61724137931034484</c:v>
                      </c:pt>
                      <c:pt idx="26">
                        <c:v>0.73103448275862071</c:v>
                      </c:pt>
                      <c:pt idx="27">
                        <c:v>0.68965517241379315</c:v>
                      </c:pt>
                      <c:pt idx="28">
                        <c:v>0.72068965517241379</c:v>
                      </c:pt>
                      <c:pt idx="29">
                        <c:v>0.7068965517241379</c:v>
                      </c:pt>
                      <c:pt idx="30">
                        <c:v>0.76206896551724135</c:v>
                      </c:pt>
                      <c:pt idx="31">
                        <c:v>0.83793103448275863</c:v>
                      </c:pt>
                      <c:pt idx="32">
                        <c:v>0.82413793103448274</c:v>
                      </c:pt>
                      <c:pt idx="33">
                        <c:v>0.72068965517241379</c:v>
                      </c:pt>
                      <c:pt idx="34">
                        <c:v>0.84827586206896555</c:v>
                      </c:pt>
                      <c:pt idx="35">
                        <c:v>0.73448275862068968</c:v>
                      </c:pt>
                      <c:pt idx="36">
                        <c:v>0.77931034482758621</c:v>
                      </c:pt>
                      <c:pt idx="37">
                        <c:v>0.7448275862068966</c:v>
                      </c:pt>
                      <c:pt idx="38">
                        <c:v>0.8413793103448276</c:v>
                      </c:pt>
                      <c:pt idx="39">
                        <c:v>0.77</c:v>
                      </c:pt>
                      <c:pt idx="40">
                        <c:v>0.79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45DE-4954-821A-235218A9280F}"/>
                  </c:ext>
                </c:extLst>
              </c15:ser>
            </c15:filteredLineSeries>
            <c15:filteredLine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Graph'!$A$48:$B$48</c15:sqref>
                        </c15:formulaRef>
                      </c:ext>
                    </c:extLst>
                    <c:strCache>
                      <c:ptCount val="2"/>
                      <c:pt idx="0">
                        <c:v>US 150</c:v>
                      </c:pt>
                      <c:pt idx="1">
                        <c:v>North of I-64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70000"/>
                      </a:schemeClr>
                    </a:solidFill>
                  </a:ln>
                  <a:effectLst>
                    <a:glow rad="139700">
                      <a:schemeClr val="accent3">
                        <a:lumMod val="7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Graph'!$C$48:$AQ$48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1.0209205020920502</c:v>
                      </c:pt>
                      <c:pt idx="1">
                        <c:v>1</c:v>
                      </c:pt>
                      <c:pt idx="2">
                        <c:v>0.64853556485355646</c:v>
                      </c:pt>
                      <c:pt idx="3">
                        <c:v>0.60251046025104604</c:v>
                      </c:pt>
                      <c:pt idx="4">
                        <c:v>0.66527196652719667</c:v>
                      </c:pt>
                      <c:pt idx="5">
                        <c:v>0.71129707112970708</c:v>
                      </c:pt>
                      <c:pt idx="6">
                        <c:v>0.82008368200836823</c:v>
                      </c:pt>
                      <c:pt idx="7">
                        <c:v>0.86610878661087864</c:v>
                      </c:pt>
                      <c:pt idx="8">
                        <c:v>0.90794979079497906</c:v>
                      </c:pt>
                      <c:pt idx="9">
                        <c:v>0.94142259414225937</c:v>
                      </c:pt>
                      <c:pt idx="10">
                        <c:v>0.96234309623430958</c:v>
                      </c:pt>
                      <c:pt idx="11">
                        <c:v>0.94142259414225937</c:v>
                      </c:pt>
                      <c:pt idx="12">
                        <c:v>0.91213389121338917</c:v>
                      </c:pt>
                      <c:pt idx="13">
                        <c:v>0.91213389121338917</c:v>
                      </c:pt>
                      <c:pt idx="14">
                        <c:v>0.89958158995815896</c:v>
                      </c:pt>
                      <c:pt idx="15">
                        <c:v>0.89958158995815896</c:v>
                      </c:pt>
                      <c:pt idx="16">
                        <c:v>0.87029288702928875</c:v>
                      </c:pt>
                      <c:pt idx="17">
                        <c:v>0.93723849372384938</c:v>
                      </c:pt>
                      <c:pt idx="18">
                        <c:v>0.86610878661087864</c:v>
                      </c:pt>
                      <c:pt idx="19">
                        <c:v>0.86192468619246865</c:v>
                      </c:pt>
                      <c:pt idx="20">
                        <c:v>0.96234309623430958</c:v>
                      </c:pt>
                      <c:pt idx="21">
                        <c:v>0.86610878661087864</c:v>
                      </c:pt>
                      <c:pt idx="22">
                        <c:v>0.87866108786610875</c:v>
                      </c:pt>
                      <c:pt idx="23">
                        <c:v>0.7615062761506276</c:v>
                      </c:pt>
                      <c:pt idx="24">
                        <c:v>0.83263598326359833</c:v>
                      </c:pt>
                      <c:pt idx="25">
                        <c:v>0.84518828451882844</c:v>
                      </c:pt>
                      <c:pt idx="26">
                        <c:v>1.0376569037656904</c:v>
                      </c:pt>
                      <c:pt idx="27">
                        <c:v>0.94142259414225937</c:v>
                      </c:pt>
                      <c:pt idx="28">
                        <c:v>1.0292887029288702</c:v>
                      </c:pt>
                      <c:pt idx="29">
                        <c:v>0.94979079497907948</c:v>
                      </c:pt>
                      <c:pt idx="30">
                        <c:v>1.108786610878661</c:v>
                      </c:pt>
                      <c:pt idx="31">
                        <c:v>1.1631799163179917</c:v>
                      </c:pt>
                      <c:pt idx="32">
                        <c:v>1.1380753138075315</c:v>
                      </c:pt>
                      <c:pt idx="33">
                        <c:v>0.9874476987447699</c:v>
                      </c:pt>
                      <c:pt idx="34">
                        <c:v>1.1715481171548117</c:v>
                      </c:pt>
                      <c:pt idx="35">
                        <c:v>0.99163179916317989</c:v>
                      </c:pt>
                      <c:pt idx="36">
                        <c:v>1.100418410041841</c:v>
                      </c:pt>
                      <c:pt idx="37">
                        <c:v>0.9874476987447699</c:v>
                      </c:pt>
                      <c:pt idx="38">
                        <c:v>1.112970711297071</c:v>
                      </c:pt>
                      <c:pt idx="39">
                        <c:v>0.98</c:v>
                      </c:pt>
                      <c:pt idx="40">
                        <c:v>1.18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45DE-4954-821A-235218A9280F}"/>
                  </c:ext>
                </c:extLst>
              </c15:ser>
            </c15:filteredLineSeries>
            <c15:filteredLine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Graph'!$A$49:$B$49</c15:sqref>
                        </c15:formulaRef>
                      </c:ext>
                    </c:extLst>
                    <c:strCache>
                      <c:ptCount val="2"/>
                      <c:pt idx="0">
                        <c:v>Charlestown Rd.</c:v>
                      </c:pt>
                      <c:pt idx="1">
                        <c:v>North of I-265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70000"/>
                      </a:schemeClr>
                    </a:solidFill>
                  </a:ln>
                  <a:effectLst>
                    <a:glow rad="139700">
                      <a:schemeClr val="accent4">
                        <a:lumMod val="7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Graph'!$C$49:$AQ$49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1.0179856115107915</c:v>
                      </c:pt>
                      <c:pt idx="1">
                        <c:v>1</c:v>
                      </c:pt>
                      <c:pt idx="2">
                        <c:v>0.55755395683453235</c:v>
                      </c:pt>
                      <c:pt idx="3">
                        <c:v>0.55755395683453235</c:v>
                      </c:pt>
                      <c:pt idx="4">
                        <c:v>0.6151079136690647</c:v>
                      </c:pt>
                      <c:pt idx="5">
                        <c:v>0.69064748201438853</c:v>
                      </c:pt>
                      <c:pt idx="6">
                        <c:v>0.80575539568345322</c:v>
                      </c:pt>
                      <c:pt idx="7">
                        <c:v>0.8848920863309353</c:v>
                      </c:pt>
                      <c:pt idx="8">
                        <c:v>0.94244604316546765</c:v>
                      </c:pt>
                      <c:pt idx="9">
                        <c:v>0.97122302158273377</c:v>
                      </c:pt>
                      <c:pt idx="10">
                        <c:v>0.91007194244604317</c:v>
                      </c:pt>
                      <c:pt idx="11">
                        <c:v>0.94244604316546765</c:v>
                      </c:pt>
                      <c:pt idx="12">
                        <c:v>0.94964028776978415</c:v>
                      </c:pt>
                      <c:pt idx="13">
                        <c:v>0.92086330935251803</c:v>
                      </c:pt>
                      <c:pt idx="14">
                        <c:v>0.93165467625899279</c:v>
                      </c:pt>
                      <c:pt idx="15">
                        <c:v>0.93165467625899279</c:v>
                      </c:pt>
                      <c:pt idx="16">
                        <c:v>0.93525179856115104</c:v>
                      </c:pt>
                      <c:pt idx="17">
                        <c:v>0.89568345323741005</c:v>
                      </c:pt>
                      <c:pt idx="18">
                        <c:v>0.8309352517985612</c:v>
                      </c:pt>
                      <c:pt idx="19">
                        <c:v>0.80575539568345322</c:v>
                      </c:pt>
                      <c:pt idx="20">
                        <c:v>0.89928057553956831</c:v>
                      </c:pt>
                      <c:pt idx="21">
                        <c:v>0.81654676258992809</c:v>
                      </c:pt>
                      <c:pt idx="22">
                        <c:v>0.82374100719424459</c:v>
                      </c:pt>
                      <c:pt idx="23">
                        <c:v>0.71942446043165464</c:v>
                      </c:pt>
                      <c:pt idx="24">
                        <c:v>0.80575539568345322</c:v>
                      </c:pt>
                      <c:pt idx="25">
                        <c:v>1.0899280575539569</c:v>
                      </c:pt>
                      <c:pt idx="26">
                        <c:v>1.3021582733812949</c:v>
                      </c:pt>
                      <c:pt idx="27">
                        <c:v>1.2050359712230216</c:v>
                      </c:pt>
                      <c:pt idx="28">
                        <c:v>1.2805755395683454</c:v>
                      </c:pt>
                      <c:pt idx="29">
                        <c:v>1.2805755395683454</c:v>
                      </c:pt>
                      <c:pt idx="30">
                        <c:v>1.3417266187050361</c:v>
                      </c:pt>
                      <c:pt idx="31">
                        <c:v>1.420863309352518</c:v>
                      </c:pt>
                      <c:pt idx="32">
                        <c:v>1.4028776978417266</c:v>
                      </c:pt>
                      <c:pt idx="33">
                        <c:v>1.2230215827338129</c:v>
                      </c:pt>
                      <c:pt idx="34">
                        <c:v>1.4064748201438848</c:v>
                      </c:pt>
                      <c:pt idx="35">
                        <c:v>1.2553956834532374</c:v>
                      </c:pt>
                      <c:pt idx="36">
                        <c:v>1.3776978417266188</c:v>
                      </c:pt>
                      <c:pt idx="37">
                        <c:v>1.2697841726618706</c:v>
                      </c:pt>
                      <c:pt idx="38">
                        <c:v>1.4532374100719425</c:v>
                      </c:pt>
                      <c:pt idx="39">
                        <c:v>1.2</c:v>
                      </c:pt>
                      <c:pt idx="40">
                        <c:v>1.47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45DE-4954-821A-235218A9280F}"/>
                  </c:ext>
                </c:extLst>
              </c15:ser>
            </c15:filteredLineSeries>
            <c15:filteredLineSeries>
              <c15:ser>
                <c:idx val="47"/>
                <c:order val="4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Graph'!$A$51:$B$51</c15:sqref>
                        </c15:formulaRef>
                      </c:ext>
                    </c:extLst>
                    <c:strCache>
                      <c:ptCount val="2"/>
                      <c:pt idx="0">
                        <c:v>State St.</c:v>
                      </c:pt>
                      <c:pt idx="1">
                        <c:v>South of I-265</c:v>
                      </c:pt>
                    </c:strCache>
                  </c:strRef>
                </c:tx>
                <c:spPr>
                  <a:ln w="22225" cap="rnd">
                    <a:solidFill>
                      <a:schemeClr val="accent6">
                        <a:lumMod val="70000"/>
                      </a:schemeClr>
                    </a:solidFill>
                  </a:ln>
                  <a:effectLst>
                    <a:glow rad="139700">
                      <a:schemeClr val="accent6">
                        <a:lumMod val="7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Graph'!$C$51:$AQ$51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1.0148698884758365</c:v>
                      </c:pt>
                      <c:pt idx="1">
                        <c:v>1</c:v>
                      </c:pt>
                      <c:pt idx="2">
                        <c:v>0.64312267657992561</c:v>
                      </c:pt>
                      <c:pt idx="3">
                        <c:v>0.57249070631970256</c:v>
                      </c:pt>
                      <c:pt idx="4">
                        <c:v>0.65427509293680297</c:v>
                      </c:pt>
                      <c:pt idx="5">
                        <c:v>0.71375464684014867</c:v>
                      </c:pt>
                      <c:pt idx="6">
                        <c:v>0.76951672862453535</c:v>
                      </c:pt>
                      <c:pt idx="7">
                        <c:v>0.88475836431226762</c:v>
                      </c:pt>
                      <c:pt idx="8">
                        <c:v>0.89591078066914498</c:v>
                      </c:pt>
                      <c:pt idx="9">
                        <c:v>0.95910780669144979</c:v>
                      </c:pt>
                      <c:pt idx="10">
                        <c:v>0.92565055762081783</c:v>
                      </c:pt>
                      <c:pt idx="11">
                        <c:v>0.95167286245353155</c:v>
                      </c:pt>
                      <c:pt idx="12">
                        <c:v>0.90334572490706322</c:v>
                      </c:pt>
                      <c:pt idx="13">
                        <c:v>0.90334572490706322</c:v>
                      </c:pt>
                      <c:pt idx="14">
                        <c:v>0.92936802973977695</c:v>
                      </c:pt>
                      <c:pt idx="15">
                        <c:v>0.95167286245353155</c:v>
                      </c:pt>
                      <c:pt idx="16">
                        <c:v>0.91449814126394047</c:v>
                      </c:pt>
                      <c:pt idx="17">
                        <c:v>0.8810408921933085</c:v>
                      </c:pt>
                      <c:pt idx="18">
                        <c:v>0.84758364312267653</c:v>
                      </c:pt>
                      <c:pt idx="19">
                        <c:v>0.82156133828996281</c:v>
                      </c:pt>
                      <c:pt idx="20">
                        <c:v>0.91449814126394047</c:v>
                      </c:pt>
                      <c:pt idx="21">
                        <c:v>0.83271375464684017</c:v>
                      </c:pt>
                      <c:pt idx="22">
                        <c:v>0.81412639405204457</c:v>
                      </c:pt>
                      <c:pt idx="23">
                        <c:v>0.73605947955390338</c:v>
                      </c:pt>
                      <c:pt idx="24">
                        <c:v>0.81040892193308545</c:v>
                      </c:pt>
                      <c:pt idx="25">
                        <c:v>0.86245353159851301</c:v>
                      </c:pt>
                      <c:pt idx="26">
                        <c:v>1.0706319702602229</c:v>
                      </c:pt>
                      <c:pt idx="27">
                        <c:v>0.94052044609665431</c:v>
                      </c:pt>
                      <c:pt idx="28">
                        <c:v>1.033457249070632</c:v>
                      </c:pt>
                      <c:pt idx="29">
                        <c:v>0.96654275092936803</c:v>
                      </c:pt>
                      <c:pt idx="30">
                        <c:v>1.1003717472118959</c:v>
                      </c:pt>
                      <c:pt idx="31">
                        <c:v>1.1710037174721191</c:v>
                      </c:pt>
                      <c:pt idx="32">
                        <c:v>1.1412639405204461</c:v>
                      </c:pt>
                      <c:pt idx="33">
                        <c:v>0.98884758364312264</c:v>
                      </c:pt>
                      <c:pt idx="34">
                        <c:v>1.1710037174721191</c:v>
                      </c:pt>
                      <c:pt idx="35">
                        <c:v>0.99628252788104088</c:v>
                      </c:pt>
                      <c:pt idx="36">
                        <c:v>1.0855018587360594</c:v>
                      </c:pt>
                      <c:pt idx="37">
                        <c:v>1.003717472118959</c:v>
                      </c:pt>
                      <c:pt idx="38">
                        <c:v>1.1412639405204461</c:v>
                      </c:pt>
                      <c:pt idx="39">
                        <c:v>1.07</c:v>
                      </c:pt>
                      <c:pt idx="40">
                        <c:v>1.07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45DE-4954-821A-235218A9280F}"/>
                  </c:ext>
                </c:extLst>
              </c15:ser>
            </c15:filteredLineSeries>
            <c15:filteredLineSeries>
              <c15:ser>
                <c:idx val="49"/>
                <c:order val="4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Graph'!$A$53:$B$53</c15:sqref>
                        </c15:formulaRef>
                      </c:ext>
                    </c:extLst>
                    <c:strCache>
                      <c:ptCount val="2"/>
                      <c:pt idx="0">
                        <c:v>10th St.</c:v>
                      </c:pt>
                      <c:pt idx="1">
                        <c:v>West of Spring St.</c:v>
                      </c:pt>
                    </c:strCache>
                  </c:strRef>
                </c:tx>
                <c:spPr>
                  <a:ln w="22225" cap="rnd">
                    <a:solidFill>
                      <a:schemeClr val="accent2">
                        <a:lumMod val="50000"/>
                        <a:lumOff val="50000"/>
                      </a:schemeClr>
                    </a:solidFill>
                  </a:ln>
                  <a:effectLst>
                    <a:glow rad="139700">
                      <a:schemeClr val="accent2">
                        <a:lumMod val="50000"/>
                        <a:lumOff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Graph'!$C$53:$AQ$53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0.975103734439834</c:v>
                      </c:pt>
                      <c:pt idx="1">
                        <c:v>1</c:v>
                      </c:pt>
                      <c:pt idx="2">
                        <c:v>0.60995850622406644</c:v>
                      </c:pt>
                      <c:pt idx="3">
                        <c:v>0.55601659751037347</c:v>
                      </c:pt>
                      <c:pt idx="4">
                        <c:v>0.60995850622406644</c:v>
                      </c:pt>
                      <c:pt idx="5">
                        <c:v>0.69709543568464727</c:v>
                      </c:pt>
                      <c:pt idx="6">
                        <c:v>0.77178423236514526</c:v>
                      </c:pt>
                      <c:pt idx="7">
                        <c:v>0.86721991701244816</c:v>
                      </c:pt>
                      <c:pt idx="8">
                        <c:v>0.91701244813278004</c:v>
                      </c:pt>
                      <c:pt idx="9">
                        <c:v>0.93775933609958506</c:v>
                      </c:pt>
                      <c:pt idx="10">
                        <c:v>0.94605809128630702</c:v>
                      </c:pt>
                      <c:pt idx="11">
                        <c:v>0.97925311203319498</c:v>
                      </c:pt>
                      <c:pt idx="12">
                        <c:v>0.9543568464730291</c:v>
                      </c:pt>
                      <c:pt idx="13">
                        <c:v>0.9294605809128631</c:v>
                      </c:pt>
                      <c:pt idx="14">
                        <c:v>0.94605809128630702</c:v>
                      </c:pt>
                      <c:pt idx="15">
                        <c:v>0.92531120331950212</c:v>
                      </c:pt>
                      <c:pt idx="16">
                        <c:v>0.91701244813278004</c:v>
                      </c:pt>
                      <c:pt idx="17">
                        <c:v>0.84232365145228216</c:v>
                      </c:pt>
                      <c:pt idx="18">
                        <c:v>0.78423236514522821</c:v>
                      </c:pt>
                      <c:pt idx="19">
                        <c:v>0.76348547717842319</c:v>
                      </c:pt>
                      <c:pt idx="20">
                        <c:v>0.8340248962655602</c:v>
                      </c:pt>
                      <c:pt idx="21">
                        <c:v>0.80082987551867224</c:v>
                      </c:pt>
                      <c:pt idx="22">
                        <c:v>0.80082987551867224</c:v>
                      </c:pt>
                      <c:pt idx="23">
                        <c:v>0.69294605809128629</c:v>
                      </c:pt>
                      <c:pt idx="24">
                        <c:v>0.78008298755186722</c:v>
                      </c:pt>
                      <c:pt idx="25">
                        <c:v>0.74273858921161828</c:v>
                      </c:pt>
                      <c:pt idx="26">
                        <c:v>0.89626556016597514</c:v>
                      </c:pt>
                      <c:pt idx="27">
                        <c:v>0.8091286307053942</c:v>
                      </c:pt>
                      <c:pt idx="28">
                        <c:v>0.85477178423236511</c:v>
                      </c:pt>
                      <c:pt idx="29">
                        <c:v>0.85477178423236511</c:v>
                      </c:pt>
                      <c:pt idx="30">
                        <c:v>0.91286307053941906</c:v>
                      </c:pt>
                      <c:pt idx="31">
                        <c:v>0.94190871369294604</c:v>
                      </c:pt>
                      <c:pt idx="32">
                        <c:v>0.99585062240663902</c:v>
                      </c:pt>
                      <c:pt idx="33">
                        <c:v>0.84232365145228216</c:v>
                      </c:pt>
                      <c:pt idx="34">
                        <c:v>0.95850622406639008</c:v>
                      </c:pt>
                      <c:pt idx="35">
                        <c:v>0.87136929460580914</c:v>
                      </c:pt>
                      <c:pt idx="36">
                        <c:v>0.95850622406639008</c:v>
                      </c:pt>
                      <c:pt idx="37">
                        <c:v>0.86721991701244816</c:v>
                      </c:pt>
                      <c:pt idx="38">
                        <c:v>1.008298755186722</c:v>
                      </c:pt>
                      <c:pt idx="39">
                        <c:v>0.92</c:v>
                      </c:pt>
                      <c:pt idx="40">
                        <c:v>0.93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45DE-4954-821A-235218A9280F}"/>
                  </c:ext>
                </c:extLst>
              </c15:ser>
            </c15:filteredLineSeries>
            <c15:filteredLineSeries>
              <c15:ser>
                <c:idx val="50"/>
                <c:order val="5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Graph'!$A$54:$B$54</c15:sqref>
                        </c15:formulaRef>
                      </c:ext>
                    </c:extLst>
                    <c:strCache>
                      <c:ptCount val="2"/>
                      <c:pt idx="0">
                        <c:v>SR 62</c:v>
                      </c:pt>
                      <c:pt idx="1">
                        <c:v>North of SR 265</c:v>
                      </c:pt>
                    </c:strCache>
                  </c:strRef>
                </c:tx>
                <c:spPr>
                  <a:ln w="2222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</a:ln>
                  <a:effectLst>
                    <a:glow rad="139700">
                      <a:schemeClr val="accent3">
                        <a:lumMod val="50000"/>
                        <a:lumOff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Graph'!$C$54:$AQ$54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0.95810055865921784</c:v>
                      </c:pt>
                      <c:pt idx="1">
                        <c:v>1</c:v>
                      </c:pt>
                      <c:pt idx="2">
                        <c:v>0.67877094972067042</c:v>
                      </c:pt>
                      <c:pt idx="3">
                        <c:v>0.6033519553072626</c:v>
                      </c:pt>
                      <c:pt idx="4">
                        <c:v>0.66201117318435754</c:v>
                      </c:pt>
                      <c:pt idx="5">
                        <c:v>0.73184357541899436</c:v>
                      </c:pt>
                      <c:pt idx="6">
                        <c:v>0.79329608938547491</c:v>
                      </c:pt>
                      <c:pt idx="7">
                        <c:v>0.86033519553072624</c:v>
                      </c:pt>
                      <c:pt idx="8">
                        <c:v>0.86033519553072624</c:v>
                      </c:pt>
                      <c:pt idx="9">
                        <c:v>0.95530726256983245</c:v>
                      </c:pt>
                      <c:pt idx="10">
                        <c:v>0.92178770949720668</c:v>
                      </c:pt>
                      <c:pt idx="11">
                        <c:v>0.98324022346368711</c:v>
                      </c:pt>
                      <c:pt idx="12">
                        <c:v>0.9050279329608939</c:v>
                      </c:pt>
                      <c:pt idx="13">
                        <c:v>0.9050279329608939</c:v>
                      </c:pt>
                      <c:pt idx="14">
                        <c:v>0.9050279329608939</c:v>
                      </c:pt>
                      <c:pt idx="15">
                        <c:v>0.91899441340782118</c:v>
                      </c:pt>
                      <c:pt idx="16">
                        <c:v>0.89106145251396651</c:v>
                      </c:pt>
                      <c:pt idx="17">
                        <c:v>0.86312849162011174</c:v>
                      </c:pt>
                      <c:pt idx="18">
                        <c:v>0.81564245810055869</c:v>
                      </c:pt>
                      <c:pt idx="19">
                        <c:v>0.8044692737430168</c:v>
                      </c:pt>
                      <c:pt idx="20">
                        <c:v>0.84078212290502796</c:v>
                      </c:pt>
                      <c:pt idx="21">
                        <c:v>0.8044692737430168</c:v>
                      </c:pt>
                      <c:pt idx="22">
                        <c:v>0.79329608938547491</c:v>
                      </c:pt>
                      <c:pt idx="23">
                        <c:v>0.71229050279329609</c:v>
                      </c:pt>
                      <c:pt idx="24">
                        <c:v>0.7960893854748603</c:v>
                      </c:pt>
                      <c:pt idx="25">
                        <c:v>0.74301675977653636</c:v>
                      </c:pt>
                      <c:pt idx="26">
                        <c:v>0.8994413407821229</c:v>
                      </c:pt>
                      <c:pt idx="27">
                        <c:v>0.81005586592178769</c:v>
                      </c:pt>
                      <c:pt idx="28">
                        <c:v>0.87150837988826813</c:v>
                      </c:pt>
                      <c:pt idx="29">
                        <c:v>0.83240223463687146</c:v>
                      </c:pt>
                      <c:pt idx="30">
                        <c:v>0.94692737430167595</c:v>
                      </c:pt>
                      <c:pt idx="31">
                        <c:v>0.994413407821229</c:v>
                      </c:pt>
                      <c:pt idx="32">
                        <c:v>1.005586592178771</c:v>
                      </c:pt>
                      <c:pt idx="33">
                        <c:v>0.84916201117318435</c:v>
                      </c:pt>
                      <c:pt idx="34">
                        <c:v>1</c:v>
                      </c:pt>
                      <c:pt idx="35">
                        <c:v>0.85195530726256985</c:v>
                      </c:pt>
                      <c:pt idx="36">
                        <c:v>0.96927374301675973</c:v>
                      </c:pt>
                      <c:pt idx="37">
                        <c:v>0.85474860335195535</c:v>
                      </c:pt>
                      <c:pt idx="38">
                        <c:v>0.9972067039106145</c:v>
                      </c:pt>
                      <c:pt idx="39">
                        <c:v>0.92</c:v>
                      </c:pt>
                      <c:pt idx="40">
                        <c:v>0.97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45DE-4954-821A-235218A9280F}"/>
                  </c:ext>
                </c:extLst>
              </c15:ser>
            </c15:filteredLineSeries>
            <c15:filteredLineSeries>
              <c15:ser>
                <c:idx val="51"/>
                <c:order val="5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Graph'!$A$55:$B$55</c15:sqref>
                        </c15:formulaRef>
                      </c:ext>
                    </c:extLst>
                    <c:strCache>
                      <c:ptCount val="2"/>
                      <c:pt idx="0">
                        <c:v>CR 403</c:v>
                      </c:pt>
                      <c:pt idx="1">
                        <c:v>East of US 31</c:v>
                      </c:pt>
                    </c:strCache>
                  </c:strRef>
                </c:tx>
                <c:spPr>
                  <a:ln w="2222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</a:ln>
                  <a:effectLst>
                    <a:glow rad="139700">
                      <a:schemeClr val="accent4">
                        <a:lumMod val="50000"/>
                        <a:lumOff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Graph'!$C$55:$AQ$55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0.99333333333333329</c:v>
                      </c:pt>
                      <c:pt idx="1">
                        <c:v>1</c:v>
                      </c:pt>
                      <c:pt idx="2">
                        <c:v>0.65333333333333332</c:v>
                      </c:pt>
                      <c:pt idx="3">
                        <c:v>0.60666666666666669</c:v>
                      </c:pt>
                      <c:pt idx="4">
                        <c:v>0.70666666666666667</c:v>
                      </c:pt>
                      <c:pt idx="5">
                        <c:v>0.74</c:v>
                      </c:pt>
                      <c:pt idx="6">
                        <c:v>0.8</c:v>
                      </c:pt>
                      <c:pt idx="7">
                        <c:v>0.88</c:v>
                      </c:pt>
                      <c:pt idx="8">
                        <c:v>0.90666666666666662</c:v>
                      </c:pt>
                      <c:pt idx="9">
                        <c:v>1</c:v>
                      </c:pt>
                      <c:pt idx="10">
                        <c:v>0.94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0.96</c:v>
                      </c:pt>
                      <c:pt idx="14">
                        <c:v>0.93333333333333335</c:v>
                      </c:pt>
                      <c:pt idx="15">
                        <c:v>0.95333333333333337</c:v>
                      </c:pt>
                      <c:pt idx="16">
                        <c:v>0.94666666666666666</c:v>
                      </c:pt>
                      <c:pt idx="17">
                        <c:v>0.94</c:v>
                      </c:pt>
                      <c:pt idx="18">
                        <c:v>0.84666666666666668</c:v>
                      </c:pt>
                      <c:pt idx="19">
                        <c:v>0.85333333333333339</c:v>
                      </c:pt>
                      <c:pt idx="20">
                        <c:v>0.90666666666666662</c:v>
                      </c:pt>
                      <c:pt idx="21">
                        <c:v>0.87333333333333329</c:v>
                      </c:pt>
                      <c:pt idx="22">
                        <c:v>0.85333333333333339</c:v>
                      </c:pt>
                      <c:pt idx="23">
                        <c:v>0.76666666666666672</c:v>
                      </c:pt>
                      <c:pt idx="24">
                        <c:v>0.84666666666666668</c:v>
                      </c:pt>
                      <c:pt idx="25">
                        <c:v>0.83333333333333337</c:v>
                      </c:pt>
                      <c:pt idx="26">
                        <c:v>0.99333333333333329</c:v>
                      </c:pt>
                      <c:pt idx="27">
                        <c:v>0.91333333333333333</c:v>
                      </c:pt>
                      <c:pt idx="28">
                        <c:v>1</c:v>
                      </c:pt>
                      <c:pt idx="29">
                        <c:v>0.92666666666666664</c:v>
                      </c:pt>
                      <c:pt idx="30">
                        <c:v>1.0733333333333333</c:v>
                      </c:pt>
                      <c:pt idx="31">
                        <c:v>1.1266666666666667</c:v>
                      </c:pt>
                      <c:pt idx="32">
                        <c:v>1.0933333333333333</c:v>
                      </c:pt>
                      <c:pt idx="33">
                        <c:v>0.94</c:v>
                      </c:pt>
                      <c:pt idx="34">
                        <c:v>1.1466666666666667</c:v>
                      </c:pt>
                      <c:pt idx="35">
                        <c:v>0.96</c:v>
                      </c:pt>
                      <c:pt idx="36">
                        <c:v>1.1000000000000001</c:v>
                      </c:pt>
                      <c:pt idx="37">
                        <c:v>0.97333333333333338</c:v>
                      </c:pt>
                      <c:pt idx="38">
                        <c:v>1.1133333333333333</c:v>
                      </c:pt>
                      <c:pt idx="39">
                        <c:v>1.01</c:v>
                      </c:pt>
                      <c:pt idx="40">
                        <c:v>1.1100000000000001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45DE-4954-821A-235218A9280F}"/>
                  </c:ext>
                </c:extLst>
              </c15:ser>
            </c15:filteredLineSeries>
            <c15:filteredLineSeries>
              <c15:ser>
                <c:idx val="53"/>
                <c:order val="5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Graph'!$A$57:$B$57</c15:sqref>
                        </c15:formulaRef>
                      </c:ext>
                    </c:extLst>
                    <c:strCache>
                      <c:ptCount val="2"/>
                      <c:pt idx="0">
                        <c:v>Veterans Pkwy.</c:v>
                      </c:pt>
                      <c:pt idx="1">
                        <c:v>East of Broadway</c:v>
                      </c:pt>
                    </c:strCache>
                  </c:strRef>
                </c:tx>
                <c:spPr>
                  <a:ln w="2222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</a:ln>
                  <a:effectLst>
                    <a:glow rad="139700">
                      <a:schemeClr val="accent6">
                        <a:lumMod val="50000"/>
                        <a:lumOff val="50000"/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Graph'!$C$3:$AQ$3</c15:sqref>
                        </c15:formulaRef>
                      </c:ext>
                    </c:extLst>
                    <c:strCache>
                      <c:ptCount val="41"/>
                      <c:pt idx="0">
                        <c:v>February 2020</c:v>
                      </c:pt>
                      <c:pt idx="1">
                        <c:v>Early March 2020</c:v>
                      </c:pt>
                      <c:pt idx="2">
                        <c:v>Late March 2020</c:v>
                      </c:pt>
                      <c:pt idx="3">
                        <c:v>Early April 2020</c:v>
                      </c:pt>
                      <c:pt idx="4">
                        <c:v>Late April 2020</c:v>
                      </c:pt>
                      <c:pt idx="5">
                        <c:v>Early May 2020</c:v>
                      </c:pt>
                      <c:pt idx="6">
                        <c:v>Late May 2020</c:v>
                      </c:pt>
                      <c:pt idx="7">
                        <c:v>Early June 2020</c:v>
                      </c:pt>
                      <c:pt idx="8">
                        <c:v>Late June 2020</c:v>
                      </c:pt>
                      <c:pt idx="9">
                        <c:v>Early July 2020</c:v>
                      </c:pt>
                      <c:pt idx="10">
                        <c:v>Late July 2020</c:v>
                      </c:pt>
                      <c:pt idx="11">
                        <c:v>Early August 2020</c:v>
                      </c:pt>
                      <c:pt idx="12">
                        <c:v>Late August 2020</c:v>
                      </c:pt>
                      <c:pt idx="13">
                        <c:v>Early September 2020</c:v>
                      </c:pt>
                      <c:pt idx="14">
                        <c:v>Late September 2020</c:v>
                      </c:pt>
                      <c:pt idx="15">
                        <c:v>Early October 2020</c:v>
                      </c:pt>
                      <c:pt idx="16">
                        <c:v>Late October 2020</c:v>
                      </c:pt>
                      <c:pt idx="17">
                        <c:v>Early November 2020</c:v>
                      </c:pt>
                      <c:pt idx="18">
                        <c:v>Late November 2020</c:v>
                      </c:pt>
                      <c:pt idx="19">
                        <c:v>Early December 2020</c:v>
                      </c:pt>
                      <c:pt idx="20">
                        <c:v>Late December 2020</c:v>
                      </c:pt>
                      <c:pt idx="21">
                        <c:v>Early January 2021</c:v>
                      </c:pt>
                      <c:pt idx="22">
                        <c:v>Late January 2021</c:v>
                      </c:pt>
                      <c:pt idx="23">
                        <c:v>Early February 2021</c:v>
                      </c:pt>
                      <c:pt idx="24">
                        <c:v>Late February 2021</c:v>
                      </c:pt>
                      <c:pt idx="25">
                        <c:v>Early March 2021</c:v>
                      </c:pt>
                      <c:pt idx="26">
                        <c:v>Late March 2021</c:v>
                      </c:pt>
                      <c:pt idx="27">
                        <c:v>Early April 2021</c:v>
                      </c:pt>
                      <c:pt idx="28">
                        <c:v>Late April 2021</c:v>
                      </c:pt>
                      <c:pt idx="29">
                        <c:v>Early May 2021</c:v>
                      </c:pt>
                      <c:pt idx="30">
                        <c:v>Late May 2021</c:v>
                      </c:pt>
                      <c:pt idx="31">
                        <c:v>Early June 2021</c:v>
                      </c:pt>
                      <c:pt idx="32">
                        <c:v>Late June 2021</c:v>
                      </c:pt>
                      <c:pt idx="33">
                        <c:v>Early July 2021</c:v>
                      </c:pt>
                      <c:pt idx="34">
                        <c:v>Late July 2021</c:v>
                      </c:pt>
                      <c:pt idx="35">
                        <c:v>Early August 2021</c:v>
                      </c:pt>
                      <c:pt idx="36">
                        <c:v>Late August 2021</c:v>
                      </c:pt>
                      <c:pt idx="37">
                        <c:v>Early September 2021</c:v>
                      </c:pt>
                      <c:pt idx="38">
                        <c:v>Late September 2021</c:v>
                      </c:pt>
                      <c:pt idx="39">
                        <c:v>Early October 2021</c:v>
                      </c:pt>
                      <c:pt idx="40">
                        <c:v>Late October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'All MPO Graph'!$C$57:$AQ$57</c15:sqref>
                        </c15:formulaRef>
                      </c:ext>
                    </c:extLst>
                    <c:numCache>
                      <c:formatCode>0.00</c:formatCode>
                      <c:ptCount val="41"/>
                      <c:pt idx="0">
                        <c:v>0.94859813084112155</c:v>
                      </c:pt>
                      <c:pt idx="1">
                        <c:v>1</c:v>
                      </c:pt>
                      <c:pt idx="2">
                        <c:v>0.61682242990654201</c:v>
                      </c:pt>
                      <c:pt idx="3">
                        <c:v>0.60747663551401865</c:v>
                      </c:pt>
                      <c:pt idx="4">
                        <c:v>0.68224299065420557</c:v>
                      </c:pt>
                      <c:pt idx="5">
                        <c:v>0.7710280373831776</c:v>
                      </c:pt>
                      <c:pt idx="6">
                        <c:v>0.85514018691588789</c:v>
                      </c:pt>
                      <c:pt idx="7">
                        <c:v>0.94392523364485981</c:v>
                      </c:pt>
                      <c:pt idx="8">
                        <c:v>0.96261682242990654</c:v>
                      </c:pt>
                      <c:pt idx="9">
                        <c:v>1.0327102803738317</c:v>
                      </c:pt>
                      <c:pt idx="10">
                        <c:v>1.014018691588785</c:v>
                      </c:pt>
                      <c:pt idx="11">
                        <c:v>0.97663551401869164</c:v>
                      </c:pt>
                      <c:pt idx="12">
                        <c:v>0.88785046728971961</c:v>
                      </c:pt>
                      <c:pt idx="13">
                        <c:v>0.97663551401869164</c:v>
                      </c:pt>
                      <c:pt idx="14">
                        <c:v>0.95327102803738317</c:v>
                      </c:pt>
                      <c:pt idx="15">
                        <c:v>0.99532710280373837</c:v>
                      </c:pt>
                      <c:pt idx="16">
                        <c:v>0.95327102803738317</c:v>
                      </c:pt>
                      <c:pt idx="17">
                        <c:v>0.87383177570093462</c:v>
                      </c:pt>
                      <c:pt idx="18">
                        <c:v>0.84112149532710279</c:v>
                      </c:pt>
                      <c:pt idx="19">
                        <c:v>0.82710280373831779</c:v>
                      </c:pt>
                      <c:pt idx="20">
                        <c:v>0.96261682242990654</c:v>
                      </c:pt>
                      <c:pt idx="21">
                        <c:v>0.78037383177570097</c:v>
                      </c:pt>
                      <c:pt idx="22">
                        <c:v>0.73831775700934577</c:v>
                      </c:pt>
                      <c:pt idx="23">
                        <c:v>0.67289719626168221</c:v>
                      </c:pt>
                      <c:pt idx="24">
                        <c:v>0.78504672897196259</c:v>
                      </c:pt>
                      <c:pt idx="25">
                        <c:v>0.81775700934579443</c:v>
                      </c:pt>
                      <c:pt idx="26">
                        <c:v>1.0747663551401869</c:v>
                      </c:pt>
                      <c:pt idx="27">
                        <c:v>0.93457943925233644</c:v>
                      </c:pt>
                      <c:pt idx="28">
                        <c:v>0.95327102803738317</c:v>
                      </c:pt>
                      <c:pt idx="29">
                        <c:v>0.94859813084112155</c:v>
                      </c:pt>
                      <c:pt idx="30">
                        <c:v>1.0934579439252337</c:v>
                      </c:pt>
                      <c:pt idx="31">
                        <c:v>1.1822429906542056</c:v>
                      </c:pt>
                      <c:pt idx="32">
                        <c:v>1.1401869158878504</c:v>
                      </c:pt>
                      <c:pt idx="33">
                        <c:v>1.02803738317757</c:v>
                      </c:pt>
                      <c:pt idx="34">
                        <c:v>1.1635514018691588</c:v>
                      </c:pt>
                      <c:pt idx="35">
                        <c:v>0.94859813084112155</c:v>
                      </c:pt>
                      <c:pt idx="36">
                        <c:v>1.014018691588785</c:v>
                      </c:pt>
                      <c:pt idx="37">
                        <c:v>0.99065420560747663</c:v>
                      </c:pt>
                      <c:pt idx="38">
                        <c:v>1.0981308411214954</c:v>
                      </c:pt>
                      <c:pt idx="39">
                        <c:v>1.02</c:v>
                      </c:pt>
                      <c:pt idx="40">
                        <c:v>1.24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45DE-4954-821A-235218A9280F}"/>
                  </c:ext>
                </c:extLst>
              </c15:ser>
            </c15:filteredLineSeries>
          </c:ext>
        </c:extLst>
      </c:lineChart>
      <c:catAx>
        <c:axId val="7433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406784"/>
        <c:crosses val="autoZero"/>
        <c:auto val="1"/>
        <c:lblAlgn val="ctr"/>
        <c:lblOffset val="100"/>
        <c:noMultiLvlLbl val="0"/>
      </c:catAx>
      <c:valAx>
        <c:axId val="503406784"/>
        <c:scaling>
          <c:orientation val="minMax"/>
          <c:max val="1.25"/>
          <c:min val="0.4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Percentage</a:t>
                </a:r>
                <a:r>
                  <a:rPr lang="en-US" sz="1400" b="1" baseline="0"/>
                  <a:t> of Baseline (Early March 2020)  Traffic Volumes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337750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082359095165634"/>
          <c:y val="0.66606237612552832"/>
          <c:w val="0.66997989947910574"/>
          <c:h val="0.20628719757482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latin typeface="+mn-lt"/>
              </a:rPr>
              <a:t>Regional</a:t>
            </a:r>
            <a:r>
              <a:rPr lang="en-US" sz="2000" baseline="0">
                <a:latin typeface="+mn-lt"/>
              </a:rPr>
              <a:t> Traffic Levels: Pre vs Post COVID-19 Shutdowns:</a:t>
            </a:r>
            <a:br>
              <a:rPr lang="en-US" sz="2000" baseline="0">
                <a:latin typeface="+mn-lt"/>
              </a:rPr>
            </a:br>
            <a:r>
              <a:rPr lang="en-US" sz="2000" baseline="0">
                <a:latin typeface="+mn-lt"/>
              </a:rPr>
              <a:t>Ohio River Bridges Only</a:t>
            </a:r>
            <a:endParaRPr lang="en-US" sz="20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07415416205923E-2"/>
          <c:y val="9.8491292211832726E-2"/>
          <c:w val="0.90044643631013943"/>
          <c:h val="0.74644676857066239"/>
        </c:manualLayout>
      </c:layout>
      <c:lineChart>
        <c:grouping val="standard"/>
        <c:varyColors val="0"/>
        <c:ser>
          <c:idx val="16"/>
          <c:order val="0"/>
          <c:tx>
            <c:strRef>
              <c:f>'Other Graphs'!$A$4:$B$4</c:f>
              <c:strCache>
                <c:ptCount val="2"/>
                <c:pt idx="0">
                  <c:v>I-64</c:v>
                </c:pt>
                <c:pt idx="1">
                  <c:v>Sherman Minton</c:v>
                </c:pt>
              </c:strCache>
            </c:strRef>
          </c:tx>
          <c:spPr>
            <a:ln w="22225" cap="rnd">
              <a:solidFill>
                <a:schemeClr val="accent5">
                  <a:lumMod val="80000"/>
                  <a:lumOff val="20000"/>
                </a:schemeClr>
              </a:solidFill>
            </a:ln>
            <a:effectLst>
              <a:glow rad="139700">
                <a:schemeClr val="accent5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Graphs'!$C$3:$AO$3</c:f>
              <c:strCache>
                <c:ptCount val="39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</c:strCache>
            </c:strRef>
          </c:cat>
          <c:val>
            <c:numRef>
              <c:f>'Other Graphs'!$C$4:$AO$4</c:f>
              <c:numCache>
                <c:formatCode>#,##0.00</c:formatCode>
                <c:ptCount val="39"/>
                <c:pt idx="0">
                  <c:v>0.99029126213592233</c:v>
                </c:pt>
                <c:pt idx="1">
                  <c:v>1</c:v>
                </c:pt>
                <c:pt idx="2">
                  <c:v>0.64466019417475728</c:v>
                </c:pt>
                <c:pt idx="3">
                  <c:v>0.59902912621359228</c:v>
                </c:pt>
                <c:pt idx="4">
                  <c:v>0.63786407766990294</c:v>
                </c:pt>
                <c:pt idx="5">
                  <c:v>0.71456310679611645</c:v>
                </c:pt>
                <c:pt idx="6" formatCode="0.00">
                  <c:v>0.78640776699029125</c:v>
                </c:pt>
                <c:pt idx="7" formatCode="0.00">
                  <c:v>0.85533980582524272</c:v>
                </c:pt>
                <c:pt idx="8">
                  <c:v>0.90970873786407769</c:v>
                </c:pt>
                <c:pt idx="9">
                  <c:v>0.84563106796116505</c:v>
                </c:pt>
                <c:pt idx="10">
                  <c:v>0.92330097087378638</c:v>
                </c:pt>
                <c:pt idx="11">
                  <c:v>0.92718446601941751</c:v>
                </c:pt>
                <c:pt idx="12">
                  <c:v>0.90388349514563104</c:v>
                </c:pt>
                <c:pt idx="13">
                  <c:v>0.88640776699029122</c:v>
                </c:pt>
                <c:pt idx="14">
                  <c:v>0.88058252427184469</c:v>
                </c:pt>
                <c:pt idx="15">
                  <c:v>0.88640776699029122</c:v>
                </c:pt>
                <c:pt idx="16">
                  <c:v>0.87184466019417473</c:v>
                </c:pt>
                <c:pt idx="17">
                  <c:v>0.87087378640776703</c:v>
                </c:pt>
                <c:pt idx="18">
                  <c:v>0.82815533980582523</c:v>
                </c:pt>
                <c:pt idx="19">
                  <c:v>0.81456310679611654</c:v>
                </c:pt>
                <c:pt idx="20">
                  <c:v>0.87669902912621356</c:v>
                </c:pt>
                <c:pt idx="21">
                  <c:v>0.82621359223300972</c:v>
                </c:pt>
                <c:pt idx="22">
                  <c:v>0.82912621359223304</c:v>
                </c:pt>
                <c:pt idx="23">
                  <c:v>0.72718446601941744</c:v>
                </c:pt>
                <c:pt idx="24">
                  <c:v>0.79611650485436891</c:v>
                </c:pt>
                <c:pt idx="25">
                  <c:v>0.68252427184466025</c:v>
                </c:pt>
                <c:pt idx="26">
                  <c:v>0.8233009708737864</c:v>
                </c:pt>
                <c:pt idx="27">
                  <c:v>0.72427184466019412</c:v>
                </c:pt>
                <c:pt idx="28">
                  <c:v>0.79708737864077672</c:v>
                </c:pt>
                <c:pt idx="29">
                  <c:v>0.73883495145631073</c:v>
                </c:pt>
                <c:pt idx="30">
                  <c:v>0.80485436893203888</c:v>
                </c:pt>
                <c:pt idx="31">
                  <c:v>0.84368932038834954</c:v>
                </c:pt>
                <c:pt idx="32">
                  <c:v>0.87669902912621356</c:v>
                </c:pt>
                <c:pt idx="33">
                  <c:v>0.74368932038834956</c:v>
                </c:pt>
                <c:pt idx="34">
                  <c:v>0.84563106796116505</c:v>
                </c:pt>
                <c:pt idx="35">
                  <c:v>0.70776699029126211</c:v>
                </c:pt>
                <c:pt idx="36">
                  <c:v>0.80291262135922326</c:v>
                </c:pt>
                <c:pt idx="37">
                  <c:v>0.73883495145631073</c:v>
                </c:pt>
                <c:pt idx="38">
                  <c:v>0.84174757281553403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8-2806-4221-9FD6-C225A3B51B62}"/>
            </c:ext>
          </c:extLst>
        </c:ser>
        <c:ser>
          <c:idx val="17"/>
          <c:order val="1"/>
          <c:tx>
            <c:strRef>
              <c:f>'Other Graphs'!$A$5:$B$5</c:f>
              <c:strCache>
                <c:ptCount val="2"/>
                <c:pt idx="0">
                  <c:v>US 31</c:v>
                </c:pt>
                <c:pt idx="1">
                  <c:v>Clark</c:v>
                </c:pt>
              </c:strCache>
            </c:strRef>
          </c:tx>
          <c:spPr>
            <a:ln w="22225" cap="rnd">
              <a:solidFill>
                <a:schemeClr val="accent6">
                  <a:lumMod val="80000"/>
                  <a:lumOff val="20000"/>
                </a:schemeClr>
              </a:solidFill>
            </a:ln>
            <a:effectLst>
              <a:glow rad="139700">
                <a:schemeClr val="accent6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Graphs'!$C$3:$AO$3</c:f>
              <c:strCache>
                <c:ptCount val="39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</c:strCache>
            </c:strRef>
          </c:cat>
          <c:val>
            <c:numRef>
              <c:f>'Other Graphs'!$C$5:$AO$5</c:f>
              <c:numCache>
                <c:formatCode>#,##0.00</c:formatCode>
                <c:ptCount val="39"/>
                <c:pt idx="0">
                  <c:v>0.97796143250688705</c:v>
                </c:pt>
                <c:pt idx="1">
                  <c:v>1</c:v>
                </c:pt>
                <c:pt idx="2">
                  <c:v>0.65013774104683197</c:v>
                </c:pt>
                <c:pt idx="3">
                  <c:v>0.61432506887052341</c:v>
                </c:pt>
                <c:pt idx="4">
                  <c:v>0.6776859504132231</c:v>
                </c:pt>
                <c:pt idx="5">
                  <c:v>0.77410468319559234</c:v>
                </c:pt>
                <c:pt idx="6" formatCode="0.00">
                  <c:v>0.84848484848484851</c:v>
                </c:pt>
                <c:pt idx="7" formatCode="0.00">
                  <c:v>0.91184573002754821</c:v>
                </c:pt>
                <c:pt idx="8">
                  <c:v>0.95867768595041325</c:v>
                </c:pt>
                <c:pt idx="9">
                  <c:v>0.99173553719008267</c:v>
                </c:pt>
                <c:pt idx="10">
                  <c:v>0.99173553719008267</c:v>
                </c:pt>
                <c:pt idx="11">
                  <c:v>1.0578512396694215</c:v>
                </c:pt>
                <c:pt idx="12">
                  <c:v>0.96969696969696972</c:v>
                </c:pt>
                <c:pt idx="13">
                  <c:v>0.95316804407713496</c:v>
                </c:pt>
                <c:pt idx="14">
                  <c:v>0.84573002754820936</c:v>
                </c:pt>
                <c:pt idx="15">
                  <c:v>0.96969696969696972</c:v>
                </c:pt>
                <c:pt idx="16">
                  <c:v>0.92011019283746553</c:v>
                </c:pt>
                <c:pt idx="17">
                  <c:v>0.87052341597796146</c:v>
                </c:pt>
                <c:pt idx="18">
                  <c:v>0.81818181818181823</c:v>
                </c:pt>
                <c:pt idx="19">
                  <c:v>0.77961432506887052</c:v>
                </c:pt>
                <c:pt idx="20">
                  <c:v>0.84848484848484851</c:v>
                </c:pt>
                <c:pt idx="21">
                  <c:v>0.80991735537190079</c:v>
                </c:pt>
                <c:pt idx="22">
                  <c:v>0.83746556473829203</c:v>
                </c:pt>
                <c:pt idx="23">
                  <c:v>0.73829201101928377</c:v>
                </c:pt>
                <c:pt idx="24">
                  <c:v>0.79338842975206614</c:v>
                </c:pt>
                <c:pt idx="25">
                  <c:v>0.66391184573002759</c:v>
                </c:pt>
                <c:pt idx="26">
                  <c:v>0.81267217630853994</c:v>
                </c:pt>
                <c:pt idx="27">
                  <c:v>0.71349862258953167</c:v>
                </c:pt>
                <c:pt idx="28">
                  <c:v>0.75206611570247939</c:v>
                </c:pt>
                <c:pt idx="29">
                  <c:v>0.7024793388429752</c:v>
                </c:pt>
                <c:pt idx="30">
                  <c:v>0.79338842975206614</c:v>
                </c:pt>
                <c:pt idx="31">
                  <c:v>0.79338842975206614</c:v>
                </c:pt>
                <c:pt idx="32">
                  <c:v>0.85399449035812669</c:v>
                </c:pt>
                <c:pt idx="33">
                  <c:v>0.721763085399449</c:v>
                </c:pt>
                <c:pt idx="34">
                  <c:v>0.80991735537190079</c:v>
                </c:pt>
                <c:pt idx="35">
                  <c:v>0.69696969696969702</c:v>
                </c:pt>
                <c:pt idx="36">
                  <c:v>0.76859504132231404</c:v>
                </c:pt>
                <c:pt idx="37">
                  <c:v>0.72451790633608815</c:v>
                </c:pt>
                <c:pt idx="38">
                  <c:v>0.80991735537190079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2806-4221-9FD6-C225A3B51B62}"/>
            </c:ext>
          </c:extLst>
        </c:ser>
        <c:ser>
          <c:idx val="18"/>
          <c:order val="2"/>
          <c:tx>
            <c:strRef>
              <c:f>'Other Graphs'!$A$6:$B$6</c:f>
              <c:strCache>
                <c:ptCount val="2"/>
                <c:pt idx="0">
                  <c:v>I-65 SB</c:v>
                </c:pt>
                <c:pt idx="1">
                  <c:v>Kennedy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</a:schemeClr>
              </a:solidFill>
            </a:ln>
            <a:effectLst>
              <a:glow rad="139700">
                <a:schemeClr val="accent1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Graphs'!$C$3:$AO$3</c:f>
              <c:strCache>
                <c:ptCount val="39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</c:strCache>
            </c:strRef>
          </c:cat>
          <c:val>
            <c:numRef>
              <c:f>'Other Graphs'!$C$6:$AO$6</c:f>
              <c:numCache>
                <c:formatCode>#,##0.00</c:formatCode>
                <c:ptCount val="39"/>
                <c:pt idx="0">
                  <c:v>1.0307377049180328</c:v>
                </c:pt>
                <c:pt idx="1">
                  <c:v>1</c:v>
                </c:pt>
                <c:pt idx="2">
                  <c:v>0.70081967213114749</c:v>
                </c:pt>
                <c:pt idx="3">
                  <c:v>0.63729508196721307</c:v>
                </c:pt>
                <c:pt idx="4">
                  <c:v>0.70081967213114749</c:v>
                </c:pt>
                <c:pt idx="5">
                  <c:v>0.77663934426229508</c:v>
                </c:pt>
                <c:pt idx="6" formatCode="0.00">
                  <c:v>0.87295081967213117</c:v>
                </c:pt>
                <c:pt idx="7" formatCode="0.00">
                  <c:v>0.90778688524590168</c:v>
                </c:pt>
                <c:pt idx="8">
                  <c:v>0.97745901639344257</c:v>
                </c:pt>
                <c:pt idx="9">
                  <c:v>0.96106557377049184</c:v>
                </c:pt>
                <c:pt idx="10">
                  <c:v>0.92622950819672134</c:v>
                </c:pt>
                <c:pt idx="11">
                  <c:v>0.97745901639344257</c:v>
                </c:pt>
                <c:pt idx="12">
                  <c:v>0.95696721311475408</c:v>
                </c:pt>
                <c:pt idx="13">
                  <c:v>0.97950819672131151</c:v>
                </c:pt>
                <c:pt idx="14">
                  <c:v>0.98770491803278693</c:v>
                </c:pt>
                <c:pt idx="15">
                  <c:v>0.96106557377049184</c:v>
                </c:pt>
                <c:pt idx="16">
                  <c:v>0.93442622950819676</c:v>
                </c:pt>
                <c:pt idx="17">
                  <c:v>0.97131147540983609</c:v>
                </c:pt>
                <c:pt idx="18">
                  <c:v>0.88319672131147542</c:v>
                </c:pt>
                <c:pt idx="19">
                  <c:v>0.86270491803278693</c:v>
                </c:pt>
                <c:pt idx="20">
                  <c:v>0.95286885245901642</c:v>
                </c:pt>
                <c:pt idx="21">
                  <c:v>0.88524590163934425</c:v>
                </c:pt>
                <c:pt idx="22">
                  <c:v>0.87295081967213117</c:v>
                </c:pt>
                <c:pt idx="23">
                  <c:v>0.78893442622950816</c:v>
                </c:pt>
                <c:pt idx="24">
                  <c:v>0.90163934426229508</c:v>
                </c:pt>
                <c:pt idx="25">
                  <c:v>0.68032786885245899</c:v>
                </c:pt>
                <c:pt idx="26">
                  <c:v>0.85245901639344257</c:v>
                </c:pt>
                <c:pt idx="27">
                  <c:v>0.68647540983606559</c:v>
                </c:pt>
                <c:pt idx="28">
                  <c:v>0.72745901639344257</c:v>
                </c:pt>
                <c:pt idx="29">
                  <c:v>0.73770491803278693</c:v>
                </c:pt>
                <c:pt idx="30">
                  <c:v>0.82377049180327866</c:v>
                </c:pt>
                <c:pt idx="31">
                  <c:v>0.82581967213114749</c:v>
                </c:pt>
                <c:pt idx="32">
                  <c:v>0.89139344262295084</c:v>
                </c:pt>
                <c:pt idx="33">
                  <c:v>0.75204918032786883</c:v>
                </c:pt>
                <c:pt idx="34">
                  <c:v>0.82377049180327866</c:v>
                </c:pt>
                <c:pt idx="35">
                  <c:v>0.72131147540983609</c:v>
                </c:pt>
                <c:pt idx="36">
                  <c:v>0.79918032786885251</c:v>
                </c:pt>
                <c:pt idx="37">
                  <c:v>0.73975409836065575</c:v>
                </c:pt>
                <c:pt idx="38">
                  <c:v>0.86270491803278693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A-2806-4221-9FD6-C225A3B51B62}"/>
            </c:ext>
          </c:extLst>
        </c:ser>
        <c:ser>
          <c:idx val="19"/>
          <c:order val="3"/>
          <c:tx>
            <c:strRef>
              <c:f>'Other Graphs'!$A$7:$B$7</c:f>
              <c:strCache>
                <c:ptCount val="2"/>
                <c:pt idx="0">
                  <c:v>I-65 NB</c:v>
                </c:pt>
                <c:pt idx="1">
                  <c:v>Lincoln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</a:schemeClr>
              </a:solidFill>
            </a:ln>
            <a:effectLst>
              <a:glow rad="139700">
                <a:schemeClr val="accent2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Graphs'!$C$3:$AO$3</c:f>
              <c:strCache>
                <c:ptCount val="39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</c:strCache>
            </c:strRef>
          </c:cat>
          <c:val>
            <c:numRef>
              <c:f>'Other Graphs'!$C$7:$AO$7</c:f>
              <c:numCache>
                <c:formatCode>#,##0.00</c:formatCode>
                <c:ptCount val="39"/>
                <c:pt idx="0">
                  <c:v>1.0347349177330896</c:v>
                </c:pt>
                <c:pt idx="1">
                  <c:v>1</c:v>
                </c:pt>
                <c:pt idx="2">
                  <c:v>0.69287020109689212</c:v>
                </c:pt>
                <c:pt idx="3">
                  <c:v>0.63619744058500916</c:v>
                </c:pt>
                <c:pt idx="4">
                  <c:v>0.68555758683729429</c:v>
                </c:pt>
                <c:pt idx="5">
                  <c:v>0.77879341864716634</c:v>
                </c:pt>
                <c:pt idx="6" formatCode="0.00">
                  <c:v>0.88665447897623395</c:v>
                </c:pt>
                <c:pt idx="7" formatCode="0.00">
                  <c:v>0.93053016453382087</c:v>
                </c:pt>
                <c:pt idx="8">
                  <c:v>0.99268738574040216</c:v>
                </c:pt>
                <c:pt idx="9">
                  <c:v>0.96709323583180984</c:v>
                </c:pt>
                <c:pt idx="10">
                  <c:v>0.9579524680073126</c:v>
                </c:pt>
                <c:pt idx="11">
                  <c:v>0.98903107861060324</c:v>
                </c:pt>
                <c:pt idx="12">
                  <c:v>0.99085923217550276</c:v>
                </c:pt>
                <c:pt idx="13">
                  <c:v>1.0292504570383911</c:v>
                </c:pt>
                <c:pt idx="14">
                  <c:v>1.0255941499085923</c:v>
                </c:pt>
                <c:pt idx="15">
                  <c:v>0.99085923217550276</c:v>
                </c:pt>
                <c:pt idx="16">
                  <c:v>0.94515539305301643</c:v>
                </c:pt>
                <c:pt idx="17">
                  <c:v>0.91773308957952471</c:v>
                </c:pt>
                <c:pt idx="18">
                  <c:v>0.87934186471663622</c:v>
                </c:pt>
                <c:pt idx="19">
                  <c:v>0.8318098720292505</c:v>
                </c:pt>
                <c:pt idx="20">
                  <c:v>0.91773308957952471</c:v>
                </c:pt>
                <c:pt idx="21">
                  <c:v>0.83729433272394882</c:v>
                </c:pt>
                <c:pt idx="22">
                  <c:v>0.83912248628884822</c:v>
                </c:pt>
                <c:pt idx="23">
                  <c:v>0.75502742230347353</c:v>
                </c:pt>
                <c:pt idx="24">
                  <c:v>0.88117001828153563</c:v>
                </c:pt>
                <c:pt idx="25">
                  <c:v>0.65082266910420472</c:v>
                </c:pt>
                <c:pt idx="26">
                  <c:v>0.78793418647166358</c:v>
                </c:pt>
                <c:pt idx="27">
                  <c:v>0.58866544789762343</c:v>
                </c:pt>
                <c:pt idx="28">
                  <c:v>0.67458866544789764</c:v>
                </c:pt>
                <c:pt idx="29">
                  <c:v>0.7093235831809872</c:v>
                </c:pt>
                <c:pt idx="30">
                  <c:v>0.7915904936014625</c:v>
                </c:pt>
                <c:pt idx="31">
                  <c:v>0.78793418647166358</c:v>
                </c:pt>
                <c:pt idx="32">
                  <c:v>0.8354661791590493</c:v>
                </c:pt>
                <c:pt idx="33">
                  <c:v>0.73491773308957953</c:v>
                </c:pt>
                <c:pt idx="34">
                  <c:v>0.80255941499085925</c:v>
                </c:pt>
                <c:pt idx="35">
                  <c:v>0.70201096892138937</c:v>
                </c:pt>
                <c:pt idx="36">
                  <c:v>0.77513711151736742</c:v>
                </c:pt>
                <c:pt idx="37">
                  <c:v>0.75502742230347353</c:v>
                </c:pt>
                <c:pt idx="38">
                  <c:v>0.8354661791590493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B-2806-4221-9FD6-C225A3B51B62}"/>
            </c:ext>
          </c:extLst>
        </c:ser>
        <c:ser>
          <c:idx val="20"/>
          <c:order val="4"/>
          <c:tx>
            <c:strRef>
              <c:f>'Other Graphs'!$A$8:$B$8</c:f>
              <c:strCache>
                <c:ptCount val="2"/>
                <c:pt idx="0">
                  <c:v>KY 841/IN 265</c:v>
                </c:pt>
                <c:pt idx="1">
                  <c:v>Lewis &amp; Clark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</a:schemeClr>
              </a:solidFill>
            </a:ln>
            <a:effectLst>
              <a:glow rad="139700">
                <a:schemeClr val="accent3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Graphs'!$C$3:$AO$3</c:f>
              <c:strCache>
                <c:ptCount val="39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</c:strCache>
            </c:strRef>
          </c:cat>
          <c:val>
            <c:numRef>
              <c:f>'Other Graphs'!$C$8:$AO$8</c:f>
              <c:numCache>
                <c:formatCode>#,##0.00</c:formatCode>
                <c:ptCount val="39"/>
                <c:pt idx="0">
                  <c:v>0.97596153846153844</c:v>
                </c:pt>
                <c:pt idx="1">
                  <c:v>1</c:v>
                </c:pt>
                <c:pt idx="2">
                  <c:v>0.71153846153846156</c:v>
                </c:pt>
                <c:pt idx="3">
                  <c:v>0.61057692307692313</c:v>
                </c:pt>
                <c:pt idx="4">
                  <c:v>0.69230769230769229</c:v>
                </c:pt>
                <c:pt idx="5">
                  <c:v>0.72115384615384615</c:v>
                </c:pt>
                <c:pt idx="6" formatCode="0.00">
                  <c:v>0.84615384615384615</c:v>
                </c:pt>
                <c:pt idx="7" formatCode="0.00">
                  <c:v>0.875</c:v>
                </c:pt>
                <c:pt idx="8">
                  <c:v>0.87980769230769229</c:v>
                </c:pt>
                <c:pt idx="9">
                  <c:v>0.93269230769230771</c:v>
                </c:pt>
                <c:pt idx="10">
                  <c:v>0.87980769230769229</c:v>
                </c:pt>
                <c:pt idx="11">
                  <c:v>0.93269230769230771</c:v>
                </c:pt>
                <c:pt idx="12">
                  <c:v>0.86538461538461542</c:v>
                </c:pt>
                <c:pt idx="13">
                  <c:v>0.89903846153846156</c:v>
                </c:pt>
                <c:pt idx="14">
                  <c:v>0.88942307692307687</c:v>
                </c:pt>
                <c:pt idx="15">
                  <c:v>0.88461538461538458</c:v>
                </c:pt>
                <c:pt idx="16">
                  <c:v>0.87980769230769229</c:v>
                </c:pt>
                <c:pt idx="17">
                  <c:v>0.90865384615384615</c:v>
                </c:pt>
                <c:pt idx="18">
                  <c:v>0.88942307692307687</c:v>
                </c:pt>
                <c:pt idx="19">
                  <c:v>0.87980769230769229</c:v>
                </c:pt>
                <c:pt idx="20">
                  <c:v>0.90865384615384615</c:v>
                </c:pt>
                <c:pt idx="21">
                  <c:v>0.86057692307692313</c:v>
                </c:pt>
                <c:pt idx="22">
                  <c:v>0.86538461538461542</c:v>
                </c:pt>
                <c:pt idx="23">
                  <c:v>0.76923076923076927</c:v>
                </c:pt>
                <c:pt idx="24">
                  <c:v>0.85096153846153844</c:v>
                </c:pt>
                <c:pt idx="25">
                  <c:v>0.86538461538461542</c:v>
                </c:pt>
                <c:pt idx="26">
                  <c:v>1.1298076923076923</c:v>
                </c:pt>
                <c:pt idx="27">
                  <c:v>0.89903846153846156</c:v>
                </c:pt>
                <c:pt idx="28">
                  <c:v>1.0192307692307692</c:v>
                </c:pt>
                <c:pt idx="29">
                  <c:v>0.93269230769230771</c:v>
                </c:pt>
                <c:pt idx="30">
                  <c:v>1.0528846153846154</c:v>
                </c:pt>
                <c:pt idx="31">
                  <c:v>1.1153846153846154</c:v>
                </c:pt>
                <c:pt idx="32">
                  <c:v>1.1634615384615385</c:v>
                </c:pt>
                <c:pt idx="33">
                  <c:v>0.94230769230769229</c:v>
                </c:pt>
                <c:pt idx="34">
                  <c:v>1.1730769230769231</c:v>
                </c:pt>
                <c:pt idx="35">
                  <c:v>0.9375</c:v>
                </c:pt>
                <c:pt idx="36">
                  <c:v>1.0817307692307692</c:v>
                </c:pt>
                <c:pt idx="37">
                  <c:v>0.91826923076923073</c:v>
                </c:pt>
                <c:pt idx="38">
                  <c:v>1.1009615384615385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C-2806-4221-9FD6-C225A3B51B62}"/>
            </c:ext>
          </c:extLst>
        </c:ser>
        <c:ser>
          <c:idx val="21"/>
          <c:order val="5"/>
          <c:tx>
            <c:strRef>
              <c:f>'Other Graphs'!$A$9:$B$9</c:f>
              <c:strCache>
                <c:ptCount val="2"/>
                <c:pt idx="0">
                  <c:v>US 421</c:v>
                </c:pt>
                <c:pt idx="1">
                  <c:v>Milton/Madison</c:v>
                </c:pt>
              </c:strCache>
            </c:strRef>
          </c:tx>
          <c:spPr>
            <a:ln w="22225" cap="rnd">
              <a:solidFill>
                <a:schemeClr val="accent4">
                  <a:lumMod val="80000"/>
                </a:schemeClr>
              </a:solidFill>
            </a:ln>
            <a:effectLst>
              <a:glow rad="139700">
                <a:schemeClr val="accent4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Graphs'!$C$3:$AO$3</c:f>
              <c:strCache>
                <c:ptCount val="39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</c:strCache>
            </c:strRef>
          </c:cat>
          <c:val>
            <c:numRef>
              <c:f>'Other Graphs'!$C$9:$AO$9</c:f>
              <c:numCache>
                <c:formatCode>#,##0.00</c:formatCode>
                <c:ptCount val="39"/>
                <c:pt idx="0">
                  <c:v>0.90517241379310343</c:v>
                </c:pt>
                <c:pt idx="1">
                  <c:v>1</c:v>
                </c:pt>
                <c:pt idx="2">
                  <c:v>0.7068965517241379</c:v>
                </c:pt>
                <c:pt idx="3">
                  <c:v>0.56896551724137934</c:v>
                </c:pt>
                <c:pt idx="4">
                  <c:v>0.65517241379310343</c:v>
                </c:pt>
                <c:pt idx="5">
                  <c:v>0.81034482758620685</c:v>
                </c:pt>
                <c:pt idx="6" formatCode="0.00">
                  <c:v>0.84482758620689657</c:v>
                </c:pt>
                <c:pt idx="7" formatCode="0.00">
                  <c:v>1</c:v>
                </c:pt>
                <c:pt idx="8">
                  <c:v>1.0431034482758621</c:v>
                </c:pt>
                <c:pt idx="9">
                  <c:v>1.1206896551724137</c:v>
                </c:pt>
                <c:pt idx="10">
                  <c:v>1.0172413793103448</c:v>
                </c:pt>
                <c:pt idx="11">
                  <c:v>1.103448275862069</c:v>
                </c:pt>
                <c:pt idx="12">
                  <c:v>1.0517241379310345</c:v>
                </c:pt>
                <c:pt idx="13">
                  <c:v>1.103448275862069</c:v>
                </c:pt>
                <c:pt idx="14">
                  <c:v>1.0431034482758621</c:v>
                </c:pt>
                <c:pt idx="15">
                  <c:v>1.0862068965517242</c:v>
                </c:pt>
                <c:pt idx="16">
                  <c:v>0.92241379310344829</c:v>
                </c:pt>
                <c:pt idx="17">
                  <c:v>0.88793103448275867</c:v>
                </c:pt>
                <c:pt idx="18">
                  <c:v>0.82758620689655171</c:v>
                </c:pt>
                <c:pt idx="19">
                  <c:v>0.82758620689655171</c:v>
                </c:pt>
                <c:pt idx="20">
                  <c:v>0.90517241379310343</c:v>
                </c:pt>
                <c:pt idx="21">
                  <c:v>0.87931034482758619</c:v>
                </c:pt>
                <c:pt idx="22">
                  <c:v>0.81896551724137934</c:v>
                </c:pt>
                <c:pt idx="23">
                  <c:v>0.71551724137931039</c:v>
                </c:pt>
                <c:pt idx="24">
                  <c:v>0.81034482758620685</c:v>
                </c:pt>
                <c:pt idx="25">
                  <c:v>0.67241379310344829</c:v>
                </c:pt>
                <c:pt idx="26">
                  <c:v>0.81896551724137934</c:v>
                </c:pt>
                <c:pt idx="27">
                  <c:v>0.72413793103448276</c:v>
                </c:pt>
                <c:pt idx="28">
                  <c:v>0.75862068965517238</c:v>
                </c:pt>
                <c:pt idx="29">
                  <c:v>0.69827586206896552</c:v>
                </c:pt>
                <c:pt idx="30">
                  <c:v>0.83620689655172409</c:v>
                </c:pt>
                <c:pt idx="31">
                  <c:v>0.85344827586206895</c:v>
                </c:pt>
                <c:pt idx="32">
                  <c:v>0.91379310344827591</c:v>
                </c:pt>
                <c:pt idx="33">
                  <c:v>0.69827586206896552</c:v>
                </c:pt>
                <c:pt idx="34">
                  <c:v>0.83620689655172409</c:v>
                </c:pt>
                <c:pt idx="35">
                  <c:v>0.71551724137931039</c:v>
                </c:pt>
                <c:pt idx="36">
                  <c:v>0.7931034482758621</c:v>
                </c:pt>
                <c:pt idx="37">
                  <c:v>0.75</c:v>
                </c:pt>
                <c:pt idx="38">
                  <c:v>0.84482758620689657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D-2806-4221-9FD6-C225A3B51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377504"/>
        <c:axId val="503406784"/>
        <c:extLst/>
      </c:lineChart>
      <c:catAx>
        <c:axId val="7433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1" u="none" strike="noStrike" kern="1200" baseline="0">
                <a:solidFill>
                  <a:schemeClr val="l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03406784"/>
        <c:crosses val="autoZero"/>
        <c:auto val="1"/>
        <c:lblAlgn val="ctr"/>
        <c:lblOffset val="100"/>
        <c:noMultiLvlLbl val="0"/>
      </c:catAx>
      <c:valAx>
        <c:axId val="503406784"/>
        <c:scaling>
          <c:orientation val="minMax"/>
          <c:max val="1.2"/>
          <c:min val="0.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Percentage</a:t>
                </a:r>
                <a:r>
                  <a:rPr lang="en-US" sz="1400" b="1" baseline="0"/>
                  <a:t> of Baseline (Early March 2020)  Traffic Volumes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337750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692158471575332E-2"/>
          <c:y val="0.74189953590545865"/>
          <c:w val="0.89999995759057649"/>
          <c:h val="7.95136202426651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latin typeface="+mn-lt"/>
              </a:rPr>
              <a:t>Regional</a:t>
            </a:r>
            <a:r>
              <a:rPr lang="en-US" sz="2000" baseline="0">
                <a:latin typeface="+mn-lt"/>
              </a:rPr>
              <a:t> Traffic Levels: Pre vs Post COVID-19 Shutdowns:</a:t>
            </a:r>
            <a:br>
              <a:rPr lang="en-US" sz="2000" baseline="0">
                <a:latin typeface="+mn-lt"/>
              </a:rPr>
            </a:br>
            <a:r>
              <a:rPr lang="en-US" sz="2000" baseline="0">
                <a:latin typeface="+mn-lt"/>
              </a:rPr>
              <a:t>By County</a:t>
            </a:r>
            <a:endParaRPr lang="en-US" sz="20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70402874905187E-2"/>
          <c:y val="7.8826224238461848E-2"/>
          <c:w val="0.90044643631013943"/>
          <c:h val="0.76324713627019469"/>
        </c:manualLayout>
      </c:layout>
      <c:lineChart>
        <c:grouping val="standard"/>
        <c:varyColors val="0"/>
        <c:ser>
          <c:idx val="16"/>
          <c:order val="0"/>
          <c:tx>
            <c:strRef>
              <c:f>'Other Graphs'!$B$13</c:f>
              <c:strCache>
                <c:ptCount val="1"/>
                <c:pt idx="0">
                  <c:v>Jefferson</c:v>
                </c:pt>
              </c:strCache>
            </c:strRef>
          </c:tx>
          <c:spPr>
            <a:ln w="22225" cap="rnd">
              <a:solidFill>
                <a:schemeClr val="accent5">
                  <a:lumMod val="80000"/>
                  <a:lumOff val="20000"/>
                </a:schemeClr>
              </a:solidFill>
            </a:ln>
            <a:effectLst>
              <a:glow rad="139700">
                <a:schemeClr val="accent5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Graphs'!$C$12:$AQ$12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'Other Graphs'!$C$13:$AQ$13</c:f>
              <c:numCache>
                <c:formatCode>0.00</c:formatCode>
                <c:ptCount val="41"/>
                <c:pt idx="0">
                  <c:v>0.93474644155524067</c:v>
                </c:pt>
                <c:pt idx="1">
                  <c:v>1</c:v>
                </c:pt>
                <c:pt idx="2">
                  <c:v>0.56608540267422514</c:v>
                </c:pt>
                <c:pt idx="3">
                  <c:v>0.53478341240988359</c:v>
                </c:pt>
                <c:pt idx="4">
                  <c:v>0.56657834740279744</c:v>
                </c:pt>
                <c:pt idx="5">
                  <c:v>0.63343397621541686</c:v>
                </c:pt>
                <c:pt idx="6">
                  <c:v>0.72660052991558322</c:v>
                </c:pt>
                <c:pt idx="7">
                  <c:v>0.79364101300141721</c:v>
                </c:pt>
                <c:pt idx="8">
                  <c:v>0.84071723458007275</c:v>
                </c:pt>
                <c:pt idx="9">
                  <c:v>0.84724875223365581</c:v>
                </c:pt>
                <c:pt idx="10">
                  <c:v>0.85587528498367116</c:v>
                </c:pt>
                <c:pt idx="11">
                  <c:v>0.85131554624437733</c:v>
                </c:pt>
                <c:pt idx="12">
                  <c:v>0.85334894324973809</c:v>
                </c:pt>
                <c:pt idx="13">
                  <c:v>0.83295335510505886</c:v>
                </c:pt>
                <c:pt idx="14">
                  <c:v>0.83646558629613654</c:v>
                </c:pt>
                <c:pt idx="15">
                  <c:v>0.8535954156140243</c:v>
                </c:pt>
                <c:pt idx="16">
                  <c:v>0.83</c:v>
                </c:pt>
                <c:pt idx="17">
                  <c:v>0.81</c:v>
                </c:pt>
                <c:pt idx="18">
                  <c:v>0.75223365580134327</c:v>
                </c:pt>
                <c:pt idx="19">
                  <c:v>0.75</c:v>
                </c:pt>
                <c:pt idx="20">
                  <c:v>0.81</c:v>
                </c:pt>
                <c:pt idx="21">
                  <c:v>0.76</c:v>
                </c:pt>
                <c:pt idx="22">
                  <c:v>0.75</c:v>
                </c:pt>
                <c:pt idx="23">
                  <c:v>0.6623328609279685</c:v>
                </c:pt>
                <c:pt idx="24">
                  <c:v>0.74779715324419249</c:v>
                </c:pt>
                <c:pt idx="25">
                  <c:v>0.79641382709963648</c:v>
                </c:pt>
                <c:pt idx="26">
                  <c:v>0.94398915521597138</c:v>
                </c:pt>
                <c:pt idx="27">
                  <c:v>0.85020642060508966</c:v>
                </c:pt>
                <c:pt idx="28">
                  <c:v>0.91928030069628441</c:v>
                </c:pt>
                <c:pt idx="29">
                  <c:v>0.85747735535153125</c:v>
                </c:pt>
                <c:pt idx="30">
                  <c:v>0.93</c:v>
                </c:pt>
                <c:pt idx="31">
                  <c:v>0.97</c:v>
                </c:pt>
                <c:pt idx="32">
                  <c:v>0.98</c:v>
                </c:pt>
                <c:pt idx="33">
                  <c:v>0.87</c:v>
                </c:pt>
                <c:pt idx="34">
                  <c:v>0.97</c:v>
                </c:pt>
                <c:pt idx="35">
                  <c:v>0.85</c:v>
                </c:pt>
                <c:pt idx="36">
                  <c:v>0.96</c:v>
                </c:pt>
                <c:pt idx="37">
                  <c:v>0.88</c:v>
                </c:pt>
                <c:pt idx="38">
                  <c:v>0.98</c:v>
                </c:pt>
                <c:pt idx="39">
                  <c:v>0.97</c:v>
                </c:pt>
                <c:pt idx="40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10E-487F-9A4F-3623832F4C39}"/>
            </c:ext>
          </c:extLst>
        </c:ser>
        <c:ser>
          <c:idx val="17"/>
          <c:order val="1"/>
          <c:tx>
            <c:strRef>
              <c:f>'Other Graphs'!$B$14</c:f>
              <c:strCache>
                <c:ptCount val="1"/>
                <c:pt idx="0">
                  <c:v>Oldham</c:v>
                </c:pt>
              </c:strCache>
            </c:strRef>
          </c:tx>
          <c:spPr>
            <a:ln w="22225" cap="rnd">
              <a:solidFill>
                <a:schemeClr val="accent6">
                  <a:lumMod val="80000"/>
                  <a:lumOff val="20000"/>
                </a:schemeClr>
              </a:solidFill>
            </a:ln>
            <a:effectLst>
              <a:glow rad="139700">
                <a:schemeClr val="accent6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Graphs'!$C$12:$AQ$12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'Other Graphs'!$C$14:$AQ$14</c:f>
              <c:numCache>
                <c:formatCode>0.00</c:formatCode>
                <c:ptCount val="41"/>
                <c:pt idx="0">
                  <c:v>1.0239154616240267</c:v>
                </c:pt>
                <c:pt idx="1">
                  <c:v>1</c:v>
                </c:pt>
                <c:pt idx="2">
                  <c:v>0.6868743047830923</c:v>
                </c:pt>
                <c:pt idx="3">
                  <c:v>0.63014460511679649</c:v>
                </c:pt>
                <c:pt idx="4">
                  <c:v>0.67575083426028926</c:v>
                </c:pt>
                <c:pt idx="5">
                  <c:v>0.72024471635150167</c:v>
                </c:pt>
                <c:pt idx="6">
                  <c:v>0.83815350389321464</c:v>
                </c:pt>
                <c:pt idx="7">
                  <c:v>0.8815350389321468</c:v>
                </c:pt>
                <c:pt idx="8">
                  <c:v>0.94438264738598443</c:v>
                </c:pt>
                <c:pt idx="9">
                  <c:v>0.95494994438264735</c:v>
                </c:pt>
                <c:pt idx="10">
                  <c:v>0.95439377085650723</c:v>
                </c:pt>
                <c:pt idx="11">
                  <c:v>0.94994438264738601</c:v>
                </c:pt>
                <c:pt idx="12">
                  <c:v>0.91768631813125701</c:v>
                </c:pt>
                <c:pt idx="13">
                  <c:v>0.91768631813125701</c:v>
                </c:pt>
                <c:pt idx="14">
                  <c:v>0.94938820912124577</c:v>
                </c:pt>
                <c:pt idx="15">
                  <c:v>0.95717463848720796</c:v>
                </c:pt>
                <c:pt idx="16">
                  <c:v>0.92880978865406005</c:v>
                </c:pt>
                <c:pt idx="17">
                  <c:v>0.94382647385984431</c:v>
                </c:pt>
                <c:pt idx="18">
                  <c:v>0.87208008898776423</c:v>
                </c:pt>
                <c:pt idx="19">
                  <c:v>0.8815350389321468</c:v>
                </c:pt>
                <c:pt idx="20">
                  <c:v>0.96</c:v>
                </c:pt>
                <c:pt idx="21">
                  <c:v>0.85</c:v>
                </c:pt>
                <c:pt idx="22">
                  <c:v>0.87</c:v>
                </c:pt>
                <c:pt idx="23">
                  <c:v>0.75417130144605116</c:v>
                </c:pt>
                <c:pt idx="24">
                  <c:v>0.86874304783092327</c:v>
                </c:pt>
                <c:pt idx="25">
                  <c:v>0.84983314794215792</c:v>
                </c:pt>
                <c:pt idx="26">
                  <c:v>1.0962180200222469</c:v>
                </c:pt>
                <c:pt idx="27">
                  <c:v>0.89098998887652947</c:v>
                </c:pt>
                <c:pt idx="28">
                  <c:v>1.0005561735261401</c:v>
                </c:pt>
                <c:pt idx="29">
                  <c:v>0.91434927697441604</c:v>
                </c:pt>
                <c:pt idx="30">
                  <c:v>1.01</c:v>
                </c:pt>
                <c:pt idx="31">
                  <c:v>1.06</c:v>
                </c:pt>
                <c:pt idx="32">
                  <c:v>1.07</c:v>
                </c:pt>
                <c:pt idx="33">
                  <c:v>0.94</c:v>
                </c:pt>
                <c:pt idx="34">
                  <c:v>1.07</c:v>
                </c:pt>
                <c:pt idx="35">
                  <c:v>0.9</c:v>
                </c:pt>
                <c:pt idx="36">
                  <c:v>1</c:v>
                </c:pt>
                <c:pt idx="37">
                  <c:v>0.93</c:v>
                </c:pt>
                <c:pt idx="38">
                  <c:v>1.05</c:v>
                </c:pt>
                <c:pt idx="39">
                  <c:v>1.07</c:v>
                </c:pt>
                <c:pt idx="40">
                  <c:v>1.08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10E-487F-9A4F-3623832F4C39}"/>
            </c:ext>
          </c:extLst>
        </c:ser>
        <c:ser>
          <c:idx val="18"/>
          <c:order val="2"/>
          <c:tx>
            <c:strRef>
              <c:f>'Other Graphs'!$B$15</c:f>
              <c:strCache>
                <c:ptCount val="1"/>
                <c:pt idx="0">
                  <c:v>Bullitt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</a:schemeClr>
              </a:solidFill>
            </a:ln>
            <a:effectLst>
              <a:glow rad="139700">
                <a:schemeClr val="accent1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Graphs'!$C$12:$AQ$12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'Other Graphs'!$C$15:$AQ$15</c:f>
              <c:numCache>
                <c:formatCode>0.00</c:formatCode>
                <c:ptCount val="41"/>
                <c:pt idx="0">
                  <c:v>1.0273264401772526</c:v>
                </c:pt>
                <c:pt idx="1">
                  <c:v>1</c:v>
                </c:pt>
                <c:pt idx="2">
                  <c:v>0.71861152141802065</c:v>
                </c:pt>
                <c:pt idx="3">
                  <c:v>0.63293943870014768</c:v>
                </c:pt>
                <c:pt idx="4">
                  <c:v>0.69202363367799113</c:v>
                </c:pt>
                <c:pt idx="5">
                  <c:v>0.73116691285081237</c:v>
                </c:pt>
                <c:pt idx="6">
                  <c:v>0.82016248153618909</c:v>
                </c:pt>
                <c:pt idx="7">
                  <c:v>0.85819793205317574</c:v>
                </c:pt>
                <c:pt idx="8">
                  <c:v>0.90361890694239289</c:v>
                </c:pt>
                <c:pt idx="9">
                  <c:v>0.94940915805022152</c:v>
                </c:pt>
                <c:pt idx="10">
                  <c:v>0.89069423929098968</c:v>
                </c:pt>
                <c:pt idx="11">
                  <c:v>0.93242245199409157</c:v>
                </c:pt>
                <c:pt idx="12">
                  <c:v>0.88774002954209752</c:v>
                </c:pt>
                <c:pt idx="13">
                  <c:v>0.9169128508124077</c:v>
                </c:pt>
                <c:pt idx="14">
                  <c:v>0.90177252584933532</c:v>
                </c:pt>
                <c:pt idx="15">
                  <c:v>0.92688330871491875</c:v>
                </c:pt>
                <c:pt idx="16">
                  <c:v>0.91026587887740029</c:v>
                </c:pt>
                <c:pt idx="17">
                  <c:v>0.91875923190546527</c:v>
                </c:pt>
                <c:pt idx="18">
                  <c:v>0.85302806499261452</c:v>
                </c:pt>
                <c:pt idx="19">
                  <c:v>0.8748153618906942</c:v>
                </c:pt>
                <c:pt idx="20">
                  <c:v>0.95</c:v>
                </c:pt>
                <c:pt idx="21">
                  <c:v>0.85</c:v>
                </c:pt>
                <c:pt idx="22">
                  <c:v>0.86</c:v>
                </c:pt>
                <c:pt idx="23">
                  <c:v>0.77658788774002951</c:v>
                </c:pt>
                <c:pt idx="24">
                  <c:v>0.88035450516986702</c:v>
                </c:pt>
                <c:pt idx="25">
                  <c:v>0.85635155096011817</c:v>
                </c:pt>
                <c:pt idx="26">
                  <c:v>1.0745937961595273</c:v>
                </c:pt>
                <c:pt idx="27">
                  <c:v>0.84933530280649927</c:v>
                </c:pt>
                <c:pt idx="28">
                  <c:v>0.96085672082717877</c:v>
                </c:pt>
                <c:pt idx="29">
                  <c:v>0.90546528803545057</c:v>
                </c:pt>
                <c:pt idx="30">
                  <c:v>1.04</c:v>
                </c:pt>
                <c:pt idx="31">
                  <c:v>1.03</c:v>
                </c:pt>
                <c:pt idx="32">
                  <c:v>1.1100000000000001</c:v>
                </c:pt>
                <c:pt idx="33">
                  <c:v>0.93</c:v>
                </c:pt>
                <c:pt idx="34">
                  <c:v>1.05</c:v>
                </c:pt>
                <c:pt idx="35">
                  <c:v>0.9</c:v>
                </c:pt>
                <c:pt idx="36">
                  <c:v>1.01</c:v>
                </c:pt>
                <c:pt idx="37">
                  <c:v>0.94</c:v>
                </c:pt>
                <c:pt idx="38">
                  <c:v>1.05</c:v>
                </c:pt>
                <c:pt idx="39">
                  <c:v>1.03</c:v>
                </c:pt>
                <c:pt idx="40">
                  <c:v>1.1499999999999999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10E-487F-9A4F-3623832F4C39}"/>
            </c:ext>
          </c:extLst>
        </c:ser>
        <c:ser>
          <c:idx val="19"/>
          <c:order val="3"/>
          <c:tx>
            <c:strRef>
              <c:f>'Other Graphs'!$B$16</c:f>
              <c:strCache>
                <c:ptCount val="1"/>
                <c:pt idx="0">
                  <c:v>Floyd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</a:schemeClr>
              </a:solidFill>
            </a:ln>
            <a:effectLst>
              <a:glow rad="139700">
                <a:schemeClr val="accent2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Graphs'!$C$12:$AQ$12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'Other Graphs'!$C$16:$AQ$16</c:f>
              <c:numCache>
                <c:formatCode>0.00</c:formatCode>
                <c:ptCount val="41"/>
                <c:pt idx="0">
                  <c:v>0.99717171717171715</c:v>
                </c:pt>
                <c:pt idx="1">
                  <c:v>1</c:v>
                </c:pt>
                <c:pt idx="2">
                  <c:v>0.61858585858585857</c:v>
                </c:pt>
                <c:pt idx="3">
                  <c:v>0.5826262626262626</c:v>
                </c:pt>
                <c:pt idx="4">
                  <c:v>0.63636363636363635</c:v>
                </c:pt>
                <c:pt idx="5">
                  <c:v>0.70383838383838382</c:v>
                </c:pt>
                <c:pt idx="6">
                  <c:v>0.78989898989898988</c:v>
                </c:pt>
                <c:pt idx="7">
                  <c:v>0.85858585858585856</c:v>
                </c:pt>
                <c:pt idx="8">
                  <c:v>0.90747474747474743</c:v>
                </c:pt>
                <c:pt idx="9">
                  <c:v>0.93979797979797974</c:v>
                </c:pt>
                <c:pt idx="10">
                  <c:v>0.91434343434343435</c:v>
                </c:pt>
                <c:pt idx="11">
                  <c:v>0.93818181818181823</c:v>
                </c:pt>
                <c:pt idx="12">
                  <c:v>0.91070707070707069</c:v>
                </c:pt>
                <c:pt idx="13">
                  <c:v>0.89494949494949494</c:v>
                </c:pt>
                <c:pt idx="14">
                  <c:v>0.89414141414141413</c:v>
                </c:pt>
                <c:pt idx="15">
                  <c:v>0.91191919191919191</c:v>
                </c:pt>
                <c:pt idx="16">
                  <c:v>0.8925252525252525</c:v>
                </c:pt>
                <c:pt idx="17">
                  <c:v>0.8856565656565657</c:v>
                </c:pt>
                <c:pt idx="18">
                  <c:v>0.8351515151515152</c:v>
                </c:pt>
                <c:pt idx="19">
                  <c:v>0.82181818181818178</c:v>
                </c:pt>
                <c:pt idx="20">
                  <c:v>0.89</c:v>
                </c:pt>
                <c:pt idx="21">
                  <c:v>0.84</c:v>
                </c:pt>
                <c:pt idx="22">
                  <c:v>0.83</c:v>
                </c:pt>
                <c:pt idx="23">
                  <c:v>0.72969696969696973</c:v>
                </c:pt>
                <c:pt idx="24">
                  <c:v>0.81171717171717173</c:v>
                </c:pt>
                <c:pt idx="25">
                  <c:v>0.80202020202020197</c:v>
                </c:pt>
                <c:pt idx="26">
                  <c:v>0.98303030303030303</c:v>
                </c:pt>
                <c:pt idx="27">
                  <c:v>0.8856565656565657</c:v>
                </c:pt>
                <c:pt idx="28">
                  <c:v>0.9624242424242424</c:v>
                </c:pt>
                <c:pt idx="29">
                  <c:v>0.91636363636363638</c:v>
                </c:pt>
                <c:pt idx="30">
                  <c:v>1.02</c:v>
                </c:pt>
                <c:pt idx="31">
                  <c:v>1.0900000000000001</c:v>
                </c:pt>
                <c:pt idx="32">
                  <c:v>1.0900000000000001</c:v>
                </c:pt>
                <c:pt idx="33">
                  <c:v>0.94</c:v>
                </c:pt>
                <c:pt idx="34">
                  <c:v>1.1100000000000001</c:v>
                </c:pt>
                <c:pt idx="35">
                  <c:v>0.94</c:v>
                </c:pt>
                <c:pt idx="36">
                  <c:v>1.04</c:v>
                </c:pt>
                <c:pt idx="37">
                  <c:v>0.94</c:v>
                </c:pt>
                <c:pt idx="38">
                  <c:v>1.08</c:v>
                </c:pt>
                <c:pt idx="39">
                  <c:v>0.98</c:v>
                </c:pt>
                <c:pt idx="40">
                  <c:v>1.08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10E-487F-9A4F-3623832F4C39}"/>
            </c:ext>
          </c:extLst>
        </c:ser>
        <c:ser>
          <c:idx val="20"/>
          <c:order val="4"/>
          <c:tx>
            <c:strRef>
              <c:f>'Other Graphs'!$B$17</c:f>
              <c:strCache>
                <c:ptCount val="1"/>
                <c:pt idx="0">
                  <c:v>Clark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</a:schemeClr>
              </a:solidFill>
            </a:ln>
            <a:effectLst>
              <a:glow rad="139700">
                <a:schemeClr val="accent3">
                  <a:lumMod val="8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Graphs'!$C$12:$AQ$12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'Other Graphs'!$C$17:$AQ$17</c:f>
              <c:numCache>
                <c:formatCode>0.00</c:formatCode>
                <c:ptCount val="41"/>
                <c:pt idx="0">
                  <c:v>1.0039745627980923</c:v>
                </c:pt>
                <c:pt idx="1">
                  <c:v>1</c:v>
                </c:pt>
                <c:pt idx="2">
                  <c:v>0.67885532591414943</c:v>
                </c:pt>
                <c:pt idx="3">
                  <c:v>0.62877583465818765</c:v>
                </c:pt>
                <c:pt idx="4">
                  <c:v>0.68561208267090623</c:v>
                </c:pt>
                <c:pt idx="5">
                  <c:v>0.74483306836248009</c:v>
                </c:pt>
                <c:pt idx="6">
                  <c:v>0.84300476947535774</c:v>
                </c:pt>
                <c:pt idx="7">
                  <c:v>0.88910969793322736</c:v>
                </c:pt>
                <c:pt idx="8">
                  <c:v>0.93998410174880764</c:v>
                </c:pt>
                <c:pt idx="9">
                  <c:v>0.98092209856915735</c:v>
                </c:pt>
                <c:pt idx="10">
                  <c:v>0.94117647058823528</c:v>
                </c:pt>
                <c:pt idx="11">
                  <c:v>0.97257551669316378</c:v>
                </c:pt>
                <c:pt idx="12">
                  <c:v>0.91255961844197142</c:v>
                </c:pt>
                <c:pt idx="13">
                  <c:v>0.94038155802861689</c:v>
                </c:pt>
                <c:pt idx="14">
                  <c:v>0.92448330683624802</c:v>
                </c:pt>
                <c:pt idx="15">
                  <c:v>0.95031796502384736</c:v>
                </c:pt>
                <c:pt idx="16">
                  <c:v>0.92209856915739263</c:v>
                </c:pt>
                <c:pt idx="17">
                  <c:v>0.91375198728139906</c:v>
                </c:pt>
                <c:pt idx="18">
                  <c:v>0.85453100158982509</c:v>
                </c:pt>
                <c:pt idx="19">
                  <c:v>0.859697933227345</c:v>
                </c:pt>
                <c:pt idx="20">
                  <c:v>0.95</c:v>
                </c:pt>
                <c:pt idx="21">
                  <c:v>0.84</c:v>
                </c:pt>
                <c:pt idx="22">
                  <c:v>0.84</c:v>
                </c:pt>
                <c:pt idx="23">
                  <c:v>0.75437201907790141</c:v>
                </c:pt>
                <c:pt idx="24">
                  <c:v>0.8656597774244833</c:v>
                </c:pt>
                <c:pt idx="25">
                  <c:v>0.74165341812400631</c:v>
                </c:pt>
                <c:pt idx="26">
                  <c:v>0.96740858505564387</c:v>
                </c:pt>
                <c:pt idx="27">
                  <c:v>0.78974562798092207</c:v>
                </c:pt>
                <c:pt idx="28">
                  <c:v>0.85572337042925273</c:v>
                </c:pt>
                <c:pt idx="29">
                  <c:v>0.8477742448330684</c:v>
                </c:pt>
                <c:pt idx="30">
                  <c:v>0.99</c:v>
                </c:pt>
                <c:pt idx="31">
                  <c:v>1.04</c:v>
                </c:pt>
                <c:pt idx="32">
                  <c:v>1.06</c:v>
                </c:pt>
                <c:pt idx="33">
                  <c:v>0.91</c:v>
                </c:pt>
                <c:pt idx="34">
                  <c:v>1.05</c:v>
                </c:pt>
                <c:pt idx="35">
                  <c:v>0.88</c:v>
                </c:pt>
                <c:pt idx="36">
                  <c:v>0.98</c:v>
                </c:pt>
                <c:pt idx="37">
                  <c:v>0.89</c:v>
                </c:pt>
                <c:pt idx="38">
                  <c:v>1.02</c:v>
                </c:pt>
                <c:pt idx="39">
                  <c:v>0.95</c:v>
                </c:pt>
                <c:pt idx="40">
                  <c:v>1.0900000000000001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610E-487F-9A4F-3623832F4C39}"/>
            </c:ext>
          </c:extLst>
        </c:ser>
        <c:ser>
          <c:idx val="0"/>
          <c:order val="5"/>
          <c:tx>
            <c:strRef>
              <c:f>'Other Graphs'!$B$18</c:f>
              <c:strCache>
                <c:ptCount val="1"/>
                <c:pt idx="0">
                  <c:v>ADD Counties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'Other Graphs'!$C$12:$AQ$12</c:f>
              <c:strCache>
                <c:ptCount val="41"/>
                <c:pt idx="0">
                  <c:v>February 2020</c:v>
                </c:pt>
                <c:pt idx="1">
                  <c:v>Early March 2020</c:v>
                </c:pt>
                <c:pt idx="2">
                  <c:v>Late March 2020</c:v>
                </c:pt>
                <c:pt idx="3">
                  <c:v>Early April 2020</c:v>
                </c:pt>
                <c:pt idx="4">
                  <c:v>Late April 2020</c:v>
                </c:pt>
                <c:pt idx="5">
                  <c:v>Early May 2020</c:v>
                </c:pt>
                <c:pt idx="6">
                  <c:v>Late May 2020</c:v>
                </c:pt>
                <c:pt idx="7">
                  <c:v>Early June 2020</c:v>
                </c:pt>
                <c:pt idx="8">
                  <c:v>Late June 2020</c:v>
                </c:pt>
                <c:pt idx="9">
                  <c:v>Early July 2020</c:v>
                </c:pt>
                <c:pt idx="10">
                  <c:v>Late July 2020</c:v>
                </c:pt>
                <c:pt idx="11">
                  <c:v>Early August 2020</c:v>
                </c:pt>
                <c:pt idx="12">
                  <c:v>Late August 2020</c:v>
                </c:pt>
                <c:pt idx="13">
                  <c:v>Early September 2020</c:v>
                </c:pt>
                <c:pt idx="14">
                  <c:v>Late September 2020</c:v>
                </c:pt>
                <c:pt idx="15">
                  <c:v>Early October 2020</c:v>
                </c:pt>
                <c:pt idx="16">
                  <c:v>Late October 2020</c:v>
                </c:pt>
                <c:pt idx="17">
                  <c:v>Early November 2020</c:v>
                </c:pt>
                <c:pt idx="18">
                  <c:v>Late November 2020</c:v>
                </c:pt>
                <c:pt idx="19">
                  <c:v>Early December 2020</c:v>
                </c:pt>
                <c:pt idx="20">
                  <c:v>Late December 2020</c:v>
                </c:pt>
                <c:pt idx="21">
                  <c:v>Early January 2021</c:v>
                </c:pt>
                <c:pt idx="22">
                  <c:v>Late January 2021</c:v>
                </c:pt>
                <c:pt idx="23">
                  <c:v>Early February 2021</c:v>
                </c:pt>
                <c:pt idx="24">
                  <c:v>Late February 2021</c:v>
                </c:pt>
                <c:pt idx="25">
                  <c:v>Early March 2021</c:v>
                </c:pt>
                <c:pt idx="26">
                  <c:v>Late March 2021</c:v>
                </c:pt>
                <c:pt idx="27">
                  <c:v>Early April 2021</c:v>
                </c:pt>
                <c:pt idx="28">
                  <c:v>Late April 2021</c:v>
                </c:pt>
                <c:pt idx="29">
                  <c:v>Early May 2021</c:v>
                </c:pt>
                <c:pt idx="30">
                  <c:v>Late May 2021</c:v>
                </c:pt>
                <c:pt idx="31">
                  <c:v>Early June 2021</c:v>
                </c:pt>
                <c:pt idx="32">
                  <c:v>Late June 2021</c:v>
                </c:pt>
                <c:pt idx="33">
                  <c:v>Early July 2021</c:v>
                </c:pt>
                <c:pt idx="34">
                  <c:v>Late July 2021</c:v>
                </c:pt>
                <c:pt idx="35">
                  <c:v>Early August 2021</c:v>
                </c:pt>
                <c:pt idx="36">
                  <c:v>Late August 2021</c:v>
                </c:pt>
                <c:pt idx="37">
                  <c:v>Early September 2021</c:v>
                </c:pt>
                <c:pt idx="38">
                  <c:v>Late September 2021</c:v>
                </c:pt>
                <c:pt idx="39">
                  <c:v>Early October 2021</c:v>
                </c:pt>
                <c:pt idx="40">
                  <c:v>Late October 2021</c:v>
                </c:pt>
              </c:strCache>
            </c:strRef>
          </c:cat>
          <c:val>
            <c:numRef>
              <c:f>'Other Graphs'!$C$18:$AQ$18</c:f>
              <c:numCache>
                <c:formatCode>0.00</c:formatCode>
                <c:ptCount val="41"/>
                <c:pt idx="0">
                  <c:v>0.96846254927726672</c:v>
                </c:pt>
                <c:pt idx="1">
                  <c:v>1</c:v>
                </c:pt>
                <c:pt idx="2">
                  <c:v>0.71419185282523001</c:v>
                </c:pt>
                <c:pt idx="3">
                  <c:v>0.61498028909329827</c:v>
                </c:pt>
                <c:pt idx="4">
                  <c:v>0.67345597897503284</c:v>
                </c:pt>
                <c:pt idx="5">
                  <c:v>0.77595269382391585</c:v>
                </c:pt>
                <c:pt idx="6">
                  <c:v>0.89750328515111699</c:v>
                </c:pt>
                <c:pt idx="7">
                  <c:v>0.9658344283837057</c:v>
                </c:pt>
                <c:pt idx="8">
                  <c:v>1.0505913272010512</c:v>
                </c:pt>
                <c:pt idx="9">
                  <c:v>1.0814717477003941</c:v>
                </c:pt>
                <c:pt idx="10">
                  <c:v>1.0591327201051248</c:v>
                </c:pt>
                <c:pt idx="11">
                  <c:v>1.0473061760840998</c:v>
                </c:pt>
                <c:pt idx="12">
                  <c:v>1.0302233902759528</c:v>
                </c:pt>
                <c:pt idx="13">
                  <c:v>1.0604467805519053</c:v>
                </c:pt>
                <c:pt idx="14">
                  <c:v>1.0492772667542707</c:v>
                </c:pt>
                <c:pt idx="15">
                  <c:v>1.0473061760840998</c:v>
                </c:pt>
                <c:pt idx="16">
                  <c:v>0.98554533508541398</c:v>
                </c:pt>
                <c:pt idx="17">
                  <c:v>0.93035479632063078</c:v>
                </c:pt>
                <c:pt idx="18">
                  <c:v>0.90538764783180026</c:v>
                </c:pt>
                <c:pt idx="19">
                  <c:v>0.89356110381077525</c:v>
                </c:pt>
                <c:pt idx="20">
                  <c:v>1</c:v>
                </c:pt>
                <c:pt idx="21">
                  <c:v>0.89</c:v>
                </c:pt>
                <c:pt idx="22">
                  <c:v>0.86</c:v>
                </c:pt>
                <c:pt idx="23">
                  <c:v>0.7470433639947438</c:v>
                </c:pt>
                <c:pt idx="24">
                  <c:v>0.85611038107752957</c:v>
                </c:pt>
                <c:pt idx="25">
                  <c:v>0.78055190538764785</c:v>
                </c:pt>
                <c:pt idx="26">
                  <c:v>1.0348226018396847</c:v>
                </c:pt>
                <c:pt idx="27">
                  <c:v>0.86268068331143233</c:v>
                </c:pt>
                <c:pt idx="28">
                  <c:v>0.95072273324572931</c:v>
                </c:pt>
                <c:pt idx="29">
                  <c:v>0.86596583442838404</c:v>
                </c:pt>
                <c:pt idx="30">
                  <c:v>1</c:v>
                </c:pt>
                <c:pt idx="31">
                  <c:v>1.03</c:v>
                </c:pt>
                <c:pt idx="32">
                  <c:v>1.07</c:v>
                </c:pt>
                <c:pt idx="33">
                  <c:v>0.92</c:v>
                </c:pt>
                <c:pt idx="34">
                  <c:v>1.05</c:v>
                </c:pt>
                <c:pt idx="35">
                  <c:v>0.88</c:v>
                </c:pt>
                <c:pt idx="36">
                  <c:v>1</c:v>
                </c:pt>
                <c:pt idx="37">
                  <c:v>0.91</c:v>
                </c:pt>
                <c:pt idx="38">
                  <c:v>1.03</c:v>
                </c:pt>
                <c:pt idx="39">
                  <c:v>0.99</c:v>
                </c:pt>
                <c:pt idx="40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7-40BD-8276-346787FAC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377504"/>
        <c:axId val="503406784"/>
        <c:extLst/>
      </c:lineChart>
      <c:catAx>
        <c:axId val="7433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1" u="none" strike="noStrike" kern="1200" baseline="0">
                <a:solidFill>
                  <a:schemeClr val="l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03406784"/>
        <c:crosses val="autoZero"/>
        <c:auto val="1"/>
        <c:lblAlgn val="ctr"/>
        <c:lblOffset val="100"/>
        <c:noMultiLvlLbl val="0"/>
      </c:catAx>
      <c:valAx>
        <c:axId val="503406784"/>
        <c:scaling>
          <c:orientation val="minMax"/>
          <c:max val="1.1500000000000001"/>
          <c:min val="0.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Percentage</a:t>
                </a:r>
                <a:r>
                  <a:rPr lang="en-US" sz="1400" b="1" baseline="0"/>
                  <a:t> of Baseline (Early March 2020)  Traffic Volumes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337750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37611268334676"/>
          <c:y val="0.77013025978943517"/>
          <c:w val="0.59466852650246704"/>
          <c:h val="3.4669440815893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299357</xdr:colOff>
      <xdr:row>2</xdr:row>
      <xdr:rowOff>244927</xdr:rowOff>
    </xdr:from>
    <xdr:to>
      <xdr:col>63</xdr:col>
      <xdr:colOff>408213</xdr:colOff>
      <xdr:row>44</xdr:row>
      <xdr:rowOff>54428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6FD390A6-A58E-49F7-AD5E-3628D3510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326571</xdr:colOff>
      <xdr:row>47</xdr:row>
      <xdr:rowOff>13608</xdr:rowOff>
    </xdr:from>
    <xdr:to>
      <xdr:col>60</xdr:col>
      <xdr:colOff>557892</xdr:colOff>
      <xdr:row>91</xdr:row>
      <xdr:rowOff>122464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133594-E0DB-4E68-B9DF-5E5FB3555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-148037550</xdr:colOff>
      <xdr:row>0</xdr:row>
      <xdr:rowOff>-10144125</xdr:rowOff>
    </xdr:from>
    <xdr:to>
      <xdr:col>0</xdr:col>
      <xdr:colOff>-139436475</xdr:colOff>
      <xdr:row>0</xdr:row>
      <xdr:rowOff>-5191125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5AD6BE-0C53-45DC-860D-14669E3C1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5441</xdr:colOff>
      <xdr:row>2</xdr:row>
      <xdr:rowOff>122464</xdr:rowOff>
    </xdr:from>
    <xdr:to>
      <xdr:col>65</xdr:col>
      <xdr:colOff>220436</xdr:colOff>
      <xdr:row>42</xdr:row>
      <xdr:rowOff>40821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011A4A-5BCE-4B77-9B7A-6CC810CEC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8FB8-547B-4B7C-8387-0CC2DBCDCB4C}">
  <sheetPr codeName="Sheet1">
    <pageSetUpPr fitToPage="1"/>
  </sheetPr>
  <dimension ref="A1:EG39"/>
  <sheetViews>
    <sheetView zoomScale="70" zoomScaleNormal="70" workbookViewId="0">
      <pane xSplit="3" ySplit="3" topLeftCell="AS6" activePane="bottomRight" state="frozen"/>
      <selection pane="topRight" activeCell="D1" sqref="D1"/>
      <selection pane="bottomLeft" activeCell="A4" sqref="A4"/>
      <selection pane="bottomRight" activeCell="EB4" sqref="EB4"/>
    </sheetView>
  </sheetViews>
  <sheetFormatPr defaultColWidth="9.140625" defaultRowHeight="15" x14ac:dyDescent="0.25"/>
  <cols>
    <col min="1" max="1" width="19.42578125" style="2" bestFit="1" customWidth="1"/>
    <col min="2" max="2" width="35.7109375" style="2" bestFit="1" customWidth="1"/>
    <col min="3" max="3" width="1.28515625" style="9" customWidth="1"/>
    <col min="4" max="4" width="12.140625" style="2" customWidth="1"/>
    <col min="5" max="5" width="11.7109375" style="3" customWidth="1"/>
    <col min="6" max="6" width="9.42578125" style="2" hidden="1" customWidth="1"/>
    <col min="7" max="7" width="1.28515625" style="9" customWidth="1"/>
    <col min="8" max="8" width="16.7109375" style="2" customWidth="1"/>
    <col min="9" max="49" width="13.85546875" style="2" customWidth="1"/>
    <col min="50" max="50" width="1.28515625" style="9" customWidth="1"/>
    <col min="51" max="51" width="12" style="4" customWidth="1"/>
    <col min="52" max="53" width="12" style="7" customWidth="1"/>
    <col min="54" max="54" width="1.28515625" style="11" customWidth="1"/>
    <col min="55" max="133" width="13.5703125" style="7" customWidth="1"/>
    <col min="134" max="134" width="4.28515625" style="11" customWidth="1"/>
    <col min="135" max="137" width="12" style="7" customWidth="1"/>
    <col min="138" max="16384" width="9.140625" style="2"/>
  </cols>
  <sheetData>
    <row r="1" spans="1:137" ht="21" x14ac:dyDescent="0.3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</row>
    <row r="2" spans="1:137" s="28" customFormat="1" x14ac:dyDescent="0.25">
      <c r="A2" s="187" t="s">
        <v>1</v>
      </c>
      <c r="B2" s="187"/>
      <c r="C2" s="25"/>
      <c r="D2" s="187" t="s">
        <v>2</v>
      </c>
      <c r="E2" s="187"/>
      <c r="F2" s="187"/>
      <c r="G2" s="25"/>
      <c r="H2" s="187" t="s">
        <v>3</v>
      </c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AX2" s="25"/>
      <c r="AY2" s="188" t="s">
        <v>4</v>
      </c>
      <c r="AZ2" s="188"/>
      <c r="BA2" s="188"/>
      <c r="BB2" s="26"/>
      <c r="BC2" s="189" t="s">
        <v>5</v>
      </c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6"/>
      <c r="EE2" s="27"/>
      <c r="EF2" s="27"/>
      <c r="EG2" s="27"/>
    </row>
    <row r="3" spans="1:137" s="12" customFormat="1" ht="89.25" customHeight="1" x14ac:dyDescent="0.25">
      <c r="A3" s="12" t="s">
        <v>6</v>
      </c>
      <c r="B3" s="12" t="s">
        <v>7</v>
      </c>
      <c r="C3" s="14"/>
      <c r="D3" s="12" t="s">
        <v>8</v>
      </c>
      <c r="E3" s="13" t="s">
        <v>9</v>
      </c>
      <c r="F3" s="12" t="s">
        <v>10</v>
      </c>
      <c r="G3" s="14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2" t="s">
        <v>41</v>
      </c>
      <c r="AM3" s="12" t="s">
        <v>42</v>
      </c>
      <c r="AN3" s="12" t="s">
        <v>43</v>
      </c>
      <c r="AO3" s="12" t="s">
        <v>44</v>
      </c>
      <c r="AP3" s="12" t="s">
        <v>45</v>
      </c>
      <c r="AQ3" s="12" t="s">
        <v>46</v>
      </c>
      <c r="AR3" s="12" t="s">
        <v>47</v>
      </c>
      <c r="AS3" s="12" t="s">
        <v>48</v>
      </c>
      <c r="AT3" s="12" t="s">
        <v>49</v>
      </c>
      <c r="AU3" s="12" t="s">
        <v>50</v>
      </c>
      <c r="AV3" s="12" t="s">
        <v>51</v>
      </c>
      <c r="AW3" s="12" t="s">
        <v>52</v>
      </c>
      <c r="AX3" s="14"/>
      <c r="AY3" s="15" t="s">
        <v>53</v>
      </c>
      <c r="AZ3" s="16" t="s">
        <v>54</v>
      </c>
      <c r="BA3" s="16" t="s">
        <v>55</v>
      </c>
      <c r="BB3" s="17"/>
      <c r="BC3" s="64" t="s">
        <v>56</v>
      </c>
      <c r="BD3" s="16" t="s">
        <v>57</v>
      </c>
      <c r="BE3" s="16" t="s">
        <v>58</v>
      </c>
      <c r="BF3" s="59" t="s">
        <v>59</v>
      </c>
      <c r="BG3" s="59" t="s">
        <v>60</v>
      </c>
      <c r="BH3" s="38" t="s">
        <v>61</v>
      </c>
      <c r="BI3" s="38" t="s">
        <v>62</v>
      </c>
      <c r="BJ3" s="59" t="s">
        <v>63</v>
      </c>
      <c r="BK3" s="59" t="s">
        <v>64</v>
      </c>
      <c r="BL3" s="105" t="s">
        <v>65</v>
      </c>
      <c r="BM3" s="105" t="s">
        <v>66</v>
      </c>
      <c r="BN3" s="116" t="s">
        <v>67</v>
      </c>
      <c r="BO3" s="116" t="s">
        <v>68</v>
      </c>
      <c r="BP3" s="70" t="s">
        <v>69</v>
      </c>
      <c r="BQ3" s="70" t="s">
        <v>70</v>
      </c>
      <c r="BR3" s="38" t="s">
        <v>71</v>
      </c>
      <c r="BS3" s="38" t="s">
        <v>72</v>
      </c>
      <c r="BT3" s="130" t="s">
        <v>73</v>
      </c>
      <c r="BU3" s="130" t="s">
        <v>74</v>
      </c>
      <c r="BV3" s="105" t="s">
        <v>75</v>
      </c>
      <c r="BW3" s="105" t="s">
        <v>76</v>
      </c>
      <c r="BX3" s="116" t="s">
        <v>77</v>
      </c>
      <c r="BY3" s="116" t="s">
        <v>78</v>
      </c>
      <c r="BZ3" s="75" t="s">
        <v>79</v>
      </c>
      <c r="CA3" s="75" t="s">
        <v>80</v>
      </c>
      <c r="CB3" s="145" t="s">
        <v>81</v>
      </c>
      <c r="CC3" s="145" t="s">
        <v>82</v>
      </c>
      <c r="CD3" s="105" t="s">
        <v>83</v>
      </c>
      <c r="CE3" s="105" t="s">
        <v>84</v>
      </c>
      <c r="CF3" s="64" t="s">
        <v>85</v>
      </c>
      <c r="CG3" s="64" t="s">
        <v>86</v>
      </c>
      <c r="CH3" s="70" t="s">
        <v>87</v>
      </c>
      <c r="CI3" s="70" t="s">
        <v>88</v>
      </c>
      <c r="CJ3" s="145" t="s">
        <v>89</v>
      </c>
      <c r="CK3" s="145" t="s">
        <v>90</v>
      </c>
      <c r="CL3" s="105" t="s">
        <v>91</v>
      </c>
      <c r="CM3" s="105" t="s">
        <v>92</v>
      </c>
      <c r="CN3" s="64" t="s">
        <v>93</v>
      </c>
      <c r="CO3" s="64" t="s">
        <v>94</v>
      </c>
      <c r="CP3" s="70" t="s">
        <v>95</v>
      </c>
      <c r="CQ3" s="70" t="s">
        <v>96</v>
      </c>
      <c r="CR3" s="145" t="s">
        <v>97</v>
      </c>
      <c r="CS3" s="145" t="s">
        <v>98</v>
      </c>
      <c r="CT3" s="105" t="s">
        <v>99</v>
      </c>
      <c r="CU3" s="105" t="s">
        <v>100</v>
      </c>
      <c r="CV3" s="64" t="s">
        <v>101</v>
      </c>
      <c r="CW3" s="64" t="s">
        <v>102</v>
      </c>
      <c r="CX3" s="70" t="s">
        <v>103</v>
      </c>
      <c r="CY3" s="70" t="s">
        <v>104</v>
      </c>
      <c r="CZ3" s="70" t="s">
        <v>105</v>
      </c>
      <c r="DA3" s="70" t="s">
        <v>106</v>
      </c>
      <c r="DB3" s="70" t="s">
        <v>107</v>
      </c>
      <c r="DC3" s="70" t="s">
        <v>108</v>
      </c>
      <c r="DD3" s="70" t="s">
        <v>109</v>
      </c>
      <c r="DE3" s="70" t="s">
        <v>110</v>
      </c>
      <c r="DF3" s="70" t="s">
        <v>111</v>
      </c>
      <c r="DG3" s="70" t="s">
        <v>112</v>
      </c>
      <c r="DH3" s="105" t="s">
        <v>113</v>
      </c>
      <c r="DI3" s="105" t="s">
        <v>114</v>
      </c>
      <c r="DJ3" s="105" t="s">
        <v>115</v>
      </c>
      <c r="DK3" s="105" t="s">
        <v>116</v>
      </c>
      <c r="DL3" s="105" t="s">
        <v>117</v>
      </c>
      <c r="DM3" s="105" t="s">
        <v>118</v>
      </c>
      <c r="DN3" s="105" t="s">
        <v>119</v>
      </c>
      <c r="DO3" s="105" t="s">
        <v>120</v>
      </c>
      <c r="DP3" s="105" t="s">
        <v>121</v>
      </c>
      <c r="DQ3" s="105" t="s">
        <v>122</v>
      </c>
      <c r="DR3" s="105" t="s">
        <v>123</v>
      </c>
      <c r="DS3" s="105" t="s">
        <v>124</v>
      </c>
      <c r="DT3" s="105" t="s">
        <v>125</v>
      </c>
      <c r="DU3" s="105" t="s">
        <v>126</v>
      </c>
      <c r="DV3" s="105" t="s">
        <v>127</v>
      </c>
      <c r="DW3" s="105" t="s">
        <v>128</v>
      </c>
      <c r="DX3" s="105" t="s">
        <v>129</v>
      </c>
      <c r="DY3" s="105" t="s">
        <v>130</v>
      </c>
      <c r="DZ3" s="105" t="s">
        <v>131</v>
      </c>
      <c r="EA3" s="105" t="s">
        <v>132</v>
      </c>
      <c r="EB3" s="105" t="s">
        <v>133</v>
      </c>
      <c r="EC3" s="105" t="s">
        <v>134</v>
      </c>
      <c r="ED3" s="17"/>
      <c r="EE3" s="16"/>
      <c r="EF3" s="16"/>
      <c r="EG3" s="16"/>
    </row>
    <row r="4" spans="1:137" x14ac:dyDescent="0.25">
      <c r="A4" s="2" t="s">
        <v>135</v>
      </c>
      <c r="B4" s="2" t="s">
        <v>136</v>
      </c>
      <c r="D4" s="2">
        <v>71900</v>
      </c>
      <c r="E4" s="3">
        <v>2018</v>
      </c>
      <c r="F4" s="2">
        <v>901</v>
      </c>
      <c r="H4" s="2">
        <v>111000</v>
      </c>
      <c r="I4" s="2">
        <v>99500</v>
      </c>
      <c r="J4" s="2">
        <v>107000</v>
      </c>
      <c r="K4" s="2">
        <v>61700</v>
      </c>
      <c r="L4" s="2">
        <v>56500</v>
      </c>
      <c r="M4" s="2">
        <v>60500</v>
      </c>
      <c r="N4" s="2">
        <v>64700</v>
      </c>
      <c r="O4" s="2">
        <v>78100</v>
      </c>
      <c r="P4" s="2">
        <v>82000</v>
      </c>
      <c r="Q4" s="2">
        <v>85800</v>
      </c>
      <c r="R4" s="2">
        <v>85700</v>
      </c>
      <c r="S4" s="2">
        <v>86600</v>
      </c>
      <c r="T4" s="2">
        <v>84900</v>
      </c>
      <c r="U4" s="2">
        <v>82900</v>
      </c>
      <c r="V4" s="2">
        <v>82200</v>
      </c>
      <c r="W4" s="2">
        <v>83600</v>
      </c>
      <c r="X4" s="2">
        <v>87000</v>
      </c>
      <c r="Y4" s="2">
        <v>86400</v>
      </c>
      <c r="Z4" s="2">
        <v>86400</v>
      </c>
      <c r="AA4" s="2">
        <v>80200</v>
      </c>
      <c r="AB4" s="2">
        <v>82600</v>
      </c>
      <c r="AC4" s="2">
        <v>87900</v>
      </c>
      <c r="AD4" s="2">
        <v>82700</v>
      </c>
      <c r="AE4" s="2">
        <v>79700</v>
      </c>
      <c r="AF4" s="2">
        <v>72000</v>
      </c>
      <c r="AG4" s="2">
        <v>82900</v>
      </c>
      <c r="AH4" s="2">
        <v>86200</v>
      </c>
      <c r="AI4" s="2">
        <v>103000</v>
      </c>
      <c r="AJ4" s="2">
        <v>90300</v>
      </c>
      <c r="AK4" s="2">
        <v>99400</v>
      </c>
      <c r="AL4" s="2">
        <v>92300</v>
      </c>
      <c r="AM4" s="2">
        <v>101100</v>
      </c>
      <c r="AN4" s="2">
        <v>106900</v>
      </c>
      <c r="AO4" s="2">
        <v>106700</v>
      </c>
      <c r="AP4" s="2">
        <v>93200</v>
      </c>
      <c r="AQ4" s="2">
        <v>107900</v>
      </c>
      <c r="AR4" s="2">
        <v>91600</v>
      </c>
      <c r="AS4" s="2">
        <v>100200</v>
      </c>
      <c r="AT4" s="2">
        <v>91800</v>
      </c>
      <c r="AU4" s="2">
        <v>103200</v>
      </c>
      <c r="AV4" s="2">
        <v>103400</v>
      </c>
      <c r="AW4" s="2">
        <v>106400</v>
      </c>
      <c r="AY4" s="4">
        <f>H4/D4</f>
        <v>1.5438108484005564</v>
      </c>
      <c r="AZ4" s="7">
        <f>I4/H4</f>
        <v>0.89639639639639634</v>
      </c>
      <c r="BA4" s="7">
        <f>J4/H4</f>
        <v>0.963963963963964</v>
      </c>
      <c r="BC4" s="65">
        <f>K4/J4</f>
        <v>0.57663551401869162</v>
      </c>
      <c r="BD4" s="7">
        <f>K4/H4</f>
        <v>0.55585585585585584</v>
      </c>
      <c r="BE4" s="7">
        <f>K4/D4</f>
        <v>0.8581363004172462</v>
      </c>
      <c r="BF4" s="60">
        <f>L4/J4</f>
        <v>0.5280373831775701</v>
      </c>
      <c r="BG4" s="60">
        <f>L4/K4</f>
        <v>0.91572123176661269</v>
      </c>
      <c r="BH4" s="39">
        <f>M4/J4</f>
        <v>0.56542056074766356</v>
      </c>
      <c r="BI4" s="39">
        <f>M4/L4</f>
        <v>1.0707964601769913</v>
      </c>
      <c r="BJ4" s="60">
        <f>N4/J4</f>
        <v>0.60467289719626172</v>
      </c>
      <c r="BK4" s="60">
        <f>N4/M4</f>
        <v>1.0694214876033057</v>
      </c>
      <c r="BL4" s="106">
        <f>O4/J4</f>
        <v>0.72990654205607475</v>
      </c>
      <c r="BM4" s="106">
        <f>O4/N4</f>
        <v>1.2071097372488409</v>
      </c>
      <c r="BN4" s="117">
        <f>P4/J4</f>
        <v>0.76635514018691586</v>
      </c>
      <c r="BO4" s="117">
        <f>P4/O4</f>
        <v>1.0499359795134442</v>
      </c>
      <c r="BP4" s="71">
        <f>Q4/J4</f>
        <v>0.80186915887850463</v>
      </c>
      <c r="BQ4" s="71">
        <f>Q4/P4</f>
        <v>1.0463414634146342</v>
      </c>
      <c r="BR4" s="39">
        <f>R4/J4</f>
        <v>0.80093457943925228</v>
      </c>
      <c r="BS4" s="39">
        <f>R4/Q4</f>
        <v>0.99883449883449882</v>
      </c>
      <c r="BT4" s="85">
        <f>S4/J4</f>
        <v>0.80934579439252341</v>
      </c>
      <c r="BU4" s="85">
        <f>S4/R4</f>
        <v>1.0105017502917153</v>
      </c>
      <c r="BV4" s="106">
        <f>T4/J4</f>
        <v>0.79345794392523361</v>
      </c>
      <c r="BW4" s="106">
        <f>T4/S4</f>
        <v>0.98036951501154734</v>
      </c>
      <c r="BX4" s="117">
        <f>U4/J4</f>
        <v>0.77476635514018688</v>
      </c>
      <c r="BY4" s="117">
        <f>U4/T4</f>
        <v>0.97644287396937579</v>
      </c>
      <c r="BZ4" s="76">
        <f>V4/J4</f>
        <v>0.76822429906542056</v>
      </c>
      <c r="CA4" s="76">
        <f>V4/U4</f>
        <v>0.99155609167671899</v>
      </c>
      <c r="CB4" s="146">
        <f>W4/J4</f>
        <v>0.78130841121495331</v>
      </c>
      <c r="CC4" s="146">
        <f>W4/V4</f>
        <v>1.0170316301703164</v>
      </c>
      <c r="CD4" s="106">
        <f>X4/J4</f>
        <v>0.81308411214953269</v>
      </c>
      <c r="CE4" s="106">
        <f>X4/W4</f>
        <v>1.0406698564593302</v>
      </c>
      <c r="CF4" s="65">
        <f>Y4/J4</f>
        <v>0.80747663551401871</v>
      </c>
      <c r="CG4" s="65">
        <f>Y4/X4</f>
        <v>0.99310344827586206</v>
      </c>
      <c r="CH4" s="71">
        <f>Z4/J4</f>
        <v>0.80747663551401871</v>
      </c>
      <c r="CI4" s="71">
        <f>Z4/Y4</f>
        <v>1</v>
      </c>
      <c r="CJ4" s="146">
        <f>AA4/J4</f>
        <v>0.74953271028037383</v>
      </c>
      <c r="CK4" s="146">
        <f>AA4/Z4</f>
        <v>0.9282407407407407</v>
      </c>
      <c r="CL4" s="106">
        <f>AB4/J4</f>
        <v>0.77196261682242995</v>
      </c>
      <c r="CM4" s="106">
        <f>AB4/AA4</f>
        <v>1.0299251870324189</v>
      </c>
      <c r="CN4" s="106">
        <f>AC4/J4</f>
        <v>0.82149532710280371</v>
      </c>
      <c r="CO4" s="106">
        <f>AC4/AB4</f>
        <v>1.0641646489104115</v>
      </c>
      <c r="CP4" s="106">
        <f>AD4/J4</f>
        <v>0.7728971962616823</v>
      </c>
      <c r="CQ4" s="106">
        <f>AD4/AC4</f>
        <v>0.9408418657565415</v>
      </c>
      <c r="CR4" s="106">
        <f>AE4/J4</f>
        <v>0.7448598130841122</v>
      </c>
      <c r="CS4" s="106">
        <f>AE4/AD4</f>
        <v>0.96372430471584036</v>
      </c>
      <c r="CT4" s="106">
        <f>AF4/J4</f>
        <v>0.67289719626168221</v>
      </c>
      <c r="CU4" s="106">
        <f>AF4/AE4</f>
        <v>0.903387703889586</v>
      </c>
      <c r="CV4" s="106">
        <f>AG4/J4</f>
        <v>0.77476635514018688</v>
      </c>
      <c r="CW4" s="106">
        <f>AG4/AF4</f>
        <v>1.1513888888888888</v>
      </c>
      <c r="CX4" s="106">
        <f>AH4/J4</f>
        <v>0.80560747663551402</v>
      </c>
      <c r="CY4" s="106">
        <f>AH4/AG4</f>
        <v>1.0398069963811822</v>
      </c>
      <c r="CZ4" s="106">
        <f>AI4/J4</f>
        <v>0.96261682242990654</v>
      </c>
      <c r="DA4" s="106">
        <f>AI4/AH4</f>
        <v>1.1948955916473318</v>
      </c>
      <c r="DB4" s="106">
        <f>AJ4/J4</f>
        <v>0.84392523364485983</v>
      </c>
      <c r="DC4" s="106">
        <f>AJ4/AI4</f>
        <v>0.87669902912621356</v>
      </c>
      <c r="DD4" s="106">
        <f>AK4/J4</f>
        <v>0.92897196261682247</v>
      </c>
      <c r="DE4" s="106">
        <f>AK4/AJ4</f>
        <v>1.1007751937984496</v>
      </c>
      <c r="DF4" s="106">
        <f>AL4/J4</f>
        <v>0.86261682242990656</v>
      </c>
      <c r="DG4" s="106">
        <f>AL4/AK4</f>
        <v>0.9285714285714286</v>
      </c>
      <c r="DH4" s="106">
        <f>AM4/J4</f>
        <v>0.94485981308411215</v>
      </c>
      <c r="DI4" s="106">
        <f>AM4/AL4</f>
        <v>1.0953412784398699</v>
      </c>
      <c r="DJ4" s="106">
        <f>AN4/J4</f>
        <v>0.99906542056074765</v>
      </c>
      <c r="DK4" s="106">
        <f>AN4/AM4</f>
        <v>1.0573689416419387</v>
      </c>
      <c r="DL4" s="106">
        <f>AO4/J4</f>
        <v>0.99719626168224296</v>
      </c>
      <c r="DM4" s="106">
        <f>AO4/AN4</f>
        <v>0.99812909260991578</v>
      </c>
      <c r="DN4" s="106">
        <f>AP4/J4</f>
        <v>0.87102803738317758</v>
      </c>
      <c r="DO4" s="106">
        <f>AP4/AO4</f>
        <v>0.87347703842549207</v>
      </c>
      <c r="DP4" s="106">
        <f>AQ4/J4</f>
        <v>1.0084112149532711</v>
      </c>
      <c r="DQ4" s="106">
        <f>AQ4/AP4</f>
        <v>1.157725321888412</v>
      </c>
      <c r="DR4" s="106">
        <f>AR4/J4</f>
        <v>0.85607476635514024</v>
      </c>
      <c r="DS4" s="106">
        <f>AR4/AQ4</f>
        <v>0.84893419833178874</v>
      </c>
      <c r="DT4" s="106">
        <f>AS4/J4</f>
        <v>0.93644859813084114</v>
      </c>
      <c r="DU4" s="106">
        <f>AS4/AR4</f>
        <v>1.0938864628820961</v>
      </c>
      <c r="DV4" s="106">
        <f>AT4/J4</f>
        <v>0.85794392523364482</v>
      </c>
      <c r="DW4" s="106">
        <f>AT4/AS4</f>
        <v>0.91616766467065869</v>
      </c>
      <c r="DX4" s="106">
        <f>AU4/J4</f>
        <v>0.96448598130841123</v>
      </c>
      <c r="DY4" s="106">
        <f>AU4/AT4</f>
        <v>1.1241830065359477</v>
      </c>
      <c r="DZ4" s="106">
        <f>AV4/J4</f>
        <v>0.96635514018691593</v>
      </c>
      <c r="EA4" s="106">
        <f>AV4/AU4</f>
        <v>1.001937984496124</v>
      </c>
      <c r="EB4" s="106">
        <f>AW4/J4</f>
        <v>0.99439252336448603</v>
      </c>
      <c r="EC4" s="106">
        <f>AW4/AV4</f>
        <v>1.0290135396518376</v>
      </c>
    </row>
    <row r="5" spans="1:137" x14ac:dyDescent="0.25">
      <c r="A5" s="2" t="s">
        <v>137</v>
      </c>
      <c r="B5" s="2" t="s">
        <v>138</v>
      </c>
      <c r="D5" s="2">
        <v>137400</v>
      </c>
      <c r="E5" s="3">
        <v>2018</v>
      </c>
      <c r="F5" s="2">
        <v>902</v>
      </c>
      <c r="H5" s="2">
        <v>146300</v>
      </c>
      <c r="I5" s="2">
        <v>140700</v>
      </c>
      <c r="J5" s="2">
        <v>155600</v>
      </c>
      <c r="K5" s="2">
        <v>74600</v>
      </c>
      <c r="L5" s="2">
        <v>78000</v>
      </c>
      <c r="M5" s="2">
        <v>78800</v>
      </c>
      <c r="N5" s="2">
        <v>88000</v>
      </c>
      <c r="O5" s="2">
        <v>106000</v>
      </c>
      <c r="P5" s="2">
        <v>111000</v>
      </c>
      <c r="Q5" s="2">
        <v>123000</v>
      </c>
      <c r="R5" s="2">
        <v>116000</v>
      </c>
      <c r="S5" s="2">
        <v>120000</v>
      </c>
      <c r="T5" s="2">
        <v>114000</v>
      </c>
      <c r="U5" s="2">
        <v>119000</v>
      </c>
      <c r="V5" s="2">
        <v>116000</v>
      </c>
      <c r="W5" s="2">
        <v>118000</v>
      </c>
      <c r="X5" s="2">
        <v>123000</v>
      </c>
      <c r="Y5" s="2">
        <v>122000</v>
      </c>
      <c r="Z5" s="2">
        <v>121000</v>
      </c>
      <c r="AA5" s="2">
        <v>110000</v>
      </c>
      <c r="AB5" s="2">
        <v>112000</v>
      </c>
      <c r="AC5" s="2">
        <v>124000</v>
      </c>
      <c r="AD5" s="2">
        <v>114000</v>
      </c>
      <c r="AE5" s="2">
        <v>112000</v>
      </c>
      <c r="AF5" s="2">
        <v>97900</v>
      </c>
      <c r="AG5" s="2">
        <v>114000</v>
      </c>
      <c r="AH5" s="2">
        <v>113000</v>
      </c>
      <c r="AI5" s="2">
        <v>136000</v>
      </c>
      <c r="AJ5" s="2">
        <v>124000</v>
      </c>
      <c r="AK5" s="2">
        <v>134000</v>
      </c>
      <c r="AL5" s="2">
        <v>124000</v>
      </c>
      <c r="AM5" s="2">
        <v>135400</v>
      </c>
      <c r="AN5" s="2">
        <v>142100</v>
      </c>
      <c r="AO5" s="2">
        <v>141600</v>
      </c>
      <c r="AP5" s="2">
        <v>127900</v>
      </c>
      <c r="AQ5" s="2">
        <v>140900</v>
      </c>
      <c r="AR5" s="2">
        <v>122800</v>
      </c>
      <c r="AS5" s="2">
        <v>141800</v>
      </c>
      <c r="AT5" s="2">
        <v>128600</v>
      </c>
      <c r="AU5" s="2">
        <v>146300</v>
      </c>
      <c r="AV5" s="2">
        <v>141900</v>
      </c>
      <c r="AW5" s="2">
        <v>146200</v>
      </c>
      <c r="AY5" s="4">
        <f t="shared" ref="AY5:AY35" si="0">H5/D5</f>
        <v>1.0647743813682677</v>
      </c>
      <c r="AZ5" s="7">
        <f t="shared" ref="AZ5:AZ28" si="1">I5/H5</f>
        <v>0.96172248803827753</v>
      </c>
      <c r="BA5" s="7">
        <f t="shared" ref="BA5:BA28" si="2">J5/H5</f>
        <v>1.0635680109364321</v>
      </c>
      <c r="BC5" s="65">
        <f t="shared" ref="BC5:BC35" si="3">K5/J5</f>
        <v>0.47943444730077123</v>
      </c>
      <c r="BD5" s="7">
        <f t="shared" ref="BD5:BD35" si="4">K5/H5</f>
        <v>0.50991114149008887</v>
      </c>
      <c r="BE5" s="7">
        <f t="shared" ref="BE5:BE35" si="5">K5/D5</f>
        <v>0.54294032023289662</v>
      </c>
      <c r="BF5" s="60">
        <f t="shared" ref="BF5:BF34" si="6">L5/J5</f>
        <v>0.50128534704370176</v>
      </c>
      <c r="BG5" s="60">
        <f t="shared" ref="BG5:BG28" si="7">L5/K5</f>
        <v>1.0455764075067024</v>
      </c>
      <c r="BH5" s="39">
        <f t="shared" ref="BH5:BH28" si="8">M5/J5</f>
        <v>0.50642673521850901</v>
      </c>
      <c r="BI5" s="39">
        <f t="shared" ref="BI5:BI28" si="9">M5/L5</f>
        <v>1.0102564102564102</v>
      </c>
      <c r="BJ5" s="60">
        <f t="shared" ref="BJ5:BJ34" si="10">N5/J5</f>
        <v>0.56555269922879181</v>
      </c>
      <c r="BK5" s="60">
        <f t="shared" ref="BK5:BK34" si="11">N5/M5</f>
        <v>1.116751269035533</v>
      </c>
      <c r="BL5" s="106">
        <f t="shared" ref="BL5:BL34" si="12">O5/J5</f>
        <v>0.68123393316195369</v>
      </c>
      <c r="BM5" s="106">
        <f t="shared" ref="BM5:BM34" si="13">O5/N5</f>
        <v>1.2045454545454546</v>
      </c>
      <c r="BN5" s="117">
        <f t="shared" ref="BN5:BN34" si="14">P5/J5</f>
        <v>0.71336760925449871</v>
      </c>
      <c r="BO5" s="117">
        <f t="shared" ref="BO5:BO34" si="15">P5/O5</f>
        <v>1.0471698113207548</v>
      </c>
      <c r="BP5" s="71">
        <f t="shared" ref="BP5:BP39" si="16">Q5/J5</f>
        <v>0.79048843187660667</v>
      </c>
      <c r="BQ5" s="71">
        <f t="shared" ref="BQ5:BQ39" si="17">Q5/P5</f>
        <v>1.1081081081081081</v>
      </c>
      <c r="BR5" s="39">
        <f t="shared" ref="BR5:BR39" si="18">R5/J5</f>
        <v>0.74550128534704374</v>
      </c>
      <c r="BS5" s="39">
        <f t="shared" ref="BS5:BS39" si="19">R5/Q5</f>
        <v>0.94308943089430897</v>
      </c>
      <c r="BT5" s="85">
        <f t="shared" ref="BT5:BT39" si="20">S5/J5</f>
        <v>0.77120822622107965</v>
      </c>
      <c r="BU5" s="85">
        <f t="shared" ref="BU5:BU39" si="21">S5/R5</f>
        <v>1.0344827586206897</v>
      </c>
      <c r="BV5" s="106">
        <f t="shared" ref="BV5:BV39" si="22">T5/J5</f>
        <v>0.73264781491002573</v>
      </c>
      <c r="BW5" s="106">
        <f t="shared" ref="BW5:BW39" si="23">T5/S5</f>
        <v>0.95</v>
      </c>
      <c r="BX5" s="117">
        <f t="shared" ref="BX5:BX35" si="24">U5/J5</f>
        <v>0.76478149100257065</v>
      </c>
      <c r="BY5" s="117">
        <f t="shared" ref="BY5:BY35" si="25">U5/T5</f>
        <v>1.0438596491228069</v>
      </c>
      <c r="BZ5" s="76">
        <f t="shared" ref="BZ5:BZ35" si="26">V5/J5</f>
        <v>0.74550128534704374</v>
      </c>
      <c r="CA5" s="76">
        <f t="shared" ref="CA5:CA35" si="27">V5/U5</f>
        <v>0.97478991596638653</v>
      </c>
      <c r="CB5" s="146">
        <f t="shared" ref="CB5:CB35" si="28">W5/J5</f>
        <v>0.75835475578406175</v>
      </c>
      <c r="CC5" s="146">
        <f t="shared" ref="CC5:CC35" si="29">W5/V5</f>
        <v>1.0172413793103448</v>
      </c>
      <c r="CD5" s="106">
        <f t="shared" ref="CD5:CD34" si="30">X5/J5</f>
        <v>0.79048843187660667</v>
      </c>
      <c r="CE5" s="106">
        <f t="shared" ref="CE5:CE34" si="31">X5/W5</f>
        <v>1.0423728813559323</v>
      </c>
      <c r="CF5" s="65">
        <f t="shared" ref="CF5:CF34" si="32">Y5/J5</f>
        <v>0.78406169665809766</v>
      </c>
      <c r="CG5" s="65">
        <f t="shared" ref="CG5:CG35" si="33">Y5/X5</f>
        <v>0.99186991869918695</v>
      </c>
      <c r="CH5" s="71">
        <f t="shared" ref="CH5:CH34" si="34">Z5/J5</f>
        <v>0.77763496143958866</v>
      </c>
      <c r="CI5" s="71">
        <f t="shared" ref="CI5:CI35" si="35">Z5/Y5</f>
        <v>0.99180327868852458</v>
      </c>
      <c r="CJ5" s="146">
        <f t="shared" ref="CJ5:CJ35" si="36">AA5/J5</f>
        <v>0.70694087403598971</v>
      </c>
      <c r="CK5" s="146">
        <f t="shared" ref="CK5:CK35" si="37">AA5/Z5</f>
        <v>0.90909090909090906</v>
      </c>
      <c r="CL5" s="106">
        <f t="shared" ref="CL5:CL35" si="38">AB5/J5</f>
        <v>0.71979434447300772</v>
      </c>
      <c r="CM5" s="106">
        <f t="shared" ref="CM5:CM35" si="39">AB5/AA5</f>
        <v>1.0181818181818181</v>
      </c>
      <c r="CN5" s="106">
        <f t="shared" ref="CN5:CN35" si="40">AC5/J5</f>
        <v>0.79691516709511567</v>
      </c>
      <c r="CO5" s="106">
        <f t="shared" ref="CO5:CO35" si="41">AC5/AB5</f>
        <v>1.1071428571428572</v>
      </c>
      <c r="CP5" s="106">
        <f t="shared" ref="CP5:CP35" si="42">AD5/J5</f>
        <v>0.73264781491002573</v>
      </c>
      <c r="CQ5" s="106">
        <f t="shared" ref="CQ5:CQ35" si="43">AD5/AC5</f>
        <v>0.91935483870967738</v>
      </c>
      <c r="CR5" s="106">
        <f t="shared" ref="CR5:CR35" si="44">AE5/J5</f>
        <v>0.71979434447300772</v>
      </c>
      <c r="CS5" s="106">
        <f t="shared" ref="CS5:CS35" si="45">AE5/AD5</f>
        <v>0.98245614035087714</v>
      </c>
      <c r="CT5" s="106">
        <f t="shared" ref="CT5:CT39" si="46">AF5/J5</f>
        <v>0.62917737789203088</v>
      </c>
      <c r="CU5" s="106">
        <f t="shared" ref="CU5:CU39" si="47">AF5/AE5</f>
        <v>0.87410714285714286</v>
      </c>
      <c r="CV5" s="106">
        <f t="shared" ref="CV5:CV39" si="48">AG5/J5</f>
        <v>0.73264781491002573</v>
      </c>
      <c r="CW5" s="106">
        <f t="shared" ref="CW5:CW39" si="49">AG5/AF5</f>
        <v>1.1644535240040859</v>
      </c>
      <c r="CX5" s="106">
        <f t="shared" ref="CX5:CX39" si="50">AH5/J5</f>
        <v>0.72622107969151672</v>
      </c>
      <c r="CY5" s="106">
        <f t="shared" ref="CY5:CY39" si="51">AH5/AG5</f>
        <v>0.99122807017543857</v>
      </c>
      <c r="CZ5" s="106">
        <f t="shared" ref="CZ5:CZ39" si="52">AI5/J5</f>
        <v>0.87403598971722363</v>
      </c>
      <c r="DA5" s="106">
        <f t="shared" ref="DA5:DA39" si="53">AI5/AH5</f>
        <v>1.2035398230088497</v>
      </c>
      <c r="DB5" s="106">
        <f t="shared" ref="DB5:DB39" si="54">AJ5/J5</f>
        <v>0.79691516709511567</v>
      </c>
      <c r="DC5" s="106">
        <f t="shared" ref="DC5:DC39" si="55">AJ5/AI5</f>
        <v>0.91176470588235292</v>
      </c>
      <c r="DD5" s="106">
        <f t="shared" ref="DD5:DD35" si="56">AK5/J5</f>
        <v>0.86118251928020562</v>
      </c>
      <c r="DE5" s="106">
        <f t="shared" ref="DE5:DE35" si="57">AK5/AJ5</f>
        <v>1.0806451612903225</v>
      </c>
      <c r="DF5" s="106">
        <f t="shared" ref="DF5:DF34" si="58">AL5/J5</f>
        <v>0.79691516709511567</v>
      </c>
      <c r="DG5" s="106">
        <f>AL5/AK5</f>
        <v>0.92537313432835822</v>
      </c>
      <c r="DH5" s="106">
        <f t="shared" ref="DH5:DH35" si="59">AM5/J5</f>
        <v>0.87017994858611825</v>
      </c>
      <c r="DI5" s="106">
        <f t="shared" ref="DI5:DI35" si="60">AM5/AL5</f>
        <v>1.0919354838709678</v>
      </c>
      <c r="DJ5" s="106">
        <f t="shared" ref="DJ5:DJ35" si="61">AN5/J5</f>
        <v>0.91323907455012854</v>
      </c>
      <c r="DK5" s="106">
        <f t="shared" ref="DK5:DK35" si="62">AN5/AM5</f>
        <v>1.0494830132939439</v>
      </c>
      <c r="DL5" s="106">
        <f t="shared" ref="DL5:DL35" si="63">AO5/J5</f>
        <v>0.91002570694087404</v>
      </c>
      <c r="DM5" s="106">
        <f t="shared" ref="DM5:DM35" si="64">AO5/AN5</f>
        <v>0.99648135116115411</v>
      </c>
      <c r="DN5" s="106">
        <f t="shared" ref="DN5:DN35" si="65">AP5/J5</f>
        <v>0.82197943444730082</v>
      </c>
      <c r="DO5" s="106">
        <f t="shared" ref="DO5:DO35" si="66">AP5/AO5</f>
        <v>0.90324858757062143</v>
      </c>
      <c r="DP5" s="106">
        <f t="shared" ref="DP5:DP35" si="67">AQ5/J5</f>
        <v>0.90552699228791778</v>
      </c>
      <c r="DQ5" s="106">
        <f t="shared" ref="DQ5:DQ35" si="68">AQ5/AP5</f>
        <v>1.1016419077404223</v>
      </c>
      <c r="DR5" s="106">
        <f t="shared" ref="DR5:DR35" si="69">AR5/J5</f>
        <v>0.78920308483290491</v>
      </c>
      <c r="DS5" s="106">
        <f t="shared" ref="DS5:DS35" si="70">AR5/AQ5</f>
        <v>0.8715400993612491</v>
      </c>
      <c r="DT5" s="106">
        <f t="shared" ref="DT5:DT35" si="71">AS5/J5</f>
        <v>0.91131105398457579</v>
      </c>
      <c r="DU5" s="106">
        <f t="shared" ref="DU5:DU35" si="72">AS5/AR5</f>
        <v>1.1547231270358307</v>
      </c>
      <c r="DV5" s="106">
        <f t="shared" ref="DV5:DV35" si="73">AT5/J5</f>
        <v>0.82647814910025708</v>
      </c>
      <c r="DW5" s="106">
        <f t="shared" ref="DW5:DW35" si="74">AT5/AS5</f>
        <v>0.90691114245416082</v>
      </c>
      <c r="DX5" s="106">
        <f t="shared" ref="DX5:DX35" si="75">AU5/J5</f>
        <v>0.94023136246786632</v>
      </c>
      <c r="DY5" s="106">
        <f t="shared" ref="DY5:DY35" si="76">AU5/AT5</f>
        <v>1.1376360808709176</v>
      </c>
      <c r="DZ5" s="106">
        <f t="shared" ref="DZ5:DZ35" si="77">AV5/J5</f>
        <v>0.91195372750642678</v>
      </c>
      <c r="EA5" s="106">
        <f t="shared" ref="EA5:EA35" si="78">AV5/AU5</f>
        <v>0.96992481203007519</v>
      </c>
      <c r="EB5" s="106">
        <f t="shared" ref="EB5:EB34" si="79">AW5/J5</f>
        <v>0.93958868894601544</v>
      </c>
      <c r="EC5" s="106">
        <f t="shared" ref="EC5:EC35" si="80">AW5/AV5</f>
        <v>1.0303030303030303</v>
      </c>
    </row>
    <row r="6" spans="1:137" x14ac:dyDescent="0.25">
      <c r="A6" s="2" t="s">
        <v>137</v>
      </c>
      <c r="B6" s="2" t="s">
        <v>139</v>
      </c>
      <c r="D6" s="2">
        <v>89900</v>
      </c>
      <c r="E6" s="3">
        <v>2018</v>
      </c>
      <c r="F6" s="2">
        <v>903</v>
      </c>
      <c r="H6" s="2">
        <v>90500</v>
      </c>
      <c r="I6" s="2">
        <v>88600</v>
      </c>
      <c r="J6" s="2">
        <v>96500</v>
      </c>
      <c r="K6" s="2">
        <v>53600</v>
      </c>
      <c r="L6" s="2">
        <v>51100</v>
      </c>
      <c r="M6" s="2">
        <v>53800</v>
      </c>
      <c r="N6" s="2">
        <v>59800</v>
      </c>
      <c r="O6" s="2">
        <v>69500</v>
      </c>
      <c r="P6" s="2">
        <v>73000</v>
      </c>
      <c r="Q6" s="2">
        <v>79400</v>
      </c>
      <c r="R6" s="2">
        <v>78100</v>
      </c>
      <c r="S6" s="2">
        <v>80000</v>
      </c>
      <c r="T6" s="2">
        <v>80100</v>
      </c>
      <c r="U6" s="2">
        <v>79300</v>
      </c>
      <c r="V6" s="2">
        <v>77800</v>
      </c>
      <c r="W6" s="2">
        <v>77100</v>
      </c>
      <c r="X6" s="2">
        <v>78900</v>
      </c>
      <c r="Y6" s="2">
        <v>76700</v>
      </c>
      <c r="Z6" s="2">
        <v>77200</v>
      </c>
      <c r="AA6" s="2">
        <v>71400</v>
      </c>
      <c r="AB6" s="2">
        <v>71900</v>
      </c>
      <c r="AC6" s="2">
        <v>76100</v>
      </c>
      <c r="AD6" s="2">
        <v>73600</v>
      </c>
      <c r="AE6" s="2">
        <v>72500</v>
      </c>
      <c r="AF6" s="2">
        <v>61300</v>
      </c>
      <c r="AG6" s="2">
        <v>70600</v>
      </c>
      <c r="AH6" s="2">
        <v>70800</v>
      </c>
      <c r="AI6" s="2">
        <v>85500</v>
      </c>
      <c r="AJ6" s="2">
        <v>75800</v>
      </c>
      <c r="AK6" s="2">
        <v>83400</v>
      </c>
      <c r="AL6" s="2">
        <v>76900</v>
      </c>
      <c r="AM6" s="2">
        <v>83700</v>
      </c>
      <c r="AN6" s="2">
        <v>86200</v>
      </c>
      <c r="AO6" s="2">
        <v>91500</v>
      </c>
      <c r="AP6" s="2">
        <v>79700</v>
      </c>
      <c r="AQ6" s="2">
        <v>88300</v>
      </c>
      <c r="AR6" s="2">
        <v>76200</v>
      </c>
      <c r="AS6" s="2">
        <v>84700</v>
      </c>
      <c r="AT6" s="2">
        <v>79100</v>
      </c>
      <c r="AU6" s="2">
        <v>90900</v>
      </c>
      <c r="AV6" s="2">
        <v>85200</v>
      </c>
      <c r="AW6" s="2">
        <v>91400</v>
      </c>
      <c r="AY6" s="4">
        <f t="shared" si="0"/>
        <v>1.0066740823136819</v>
      </c>
      <c r="AZ6" s="7">
        <f t="shared" si="1"/>
        <v>0.97900552486187842</v>
      </c>
      <c r="BA6" s="7">
        <f t="shared" si="2"/>
        <v>1.0662983425414365</v>
      </c>
      <c r="BC6" s="65">
        <f t="shared" si="3"/>
        <v>0.55544041450777204</v>
      </c>
      <c r="BD6" s="7">
        <f t="shared" si="4"/>
        <v>0.5922651933701657</v>
      </c>
      <c r="BE6" s="7">
        <f t="shared" si="5"/>
        <v>0.59621802002224689</v>
      </c>
      <c r="BF6" s="60">
        <f t="shared" si="6"/>
        <v>0.52953367875647672</v>
      </c>
      <c r="BG6" s="60">
        <f t="shared" si="7"/>
        <v>0.95335820895522383</v>
      </c>
      <c r="BH6" s="39">
        <f t="shared" si="8"/>
        <v>0.55751295336787565</v>
      </c>
      <c r="BI6" s="39">
        <f t="shared" si="9"/>
        <v>1.0528375733855186</v>
      </c>
      <c r="BJ6" s="60">
        <f t="shared" si="10"/>
        <v>0.61968911917098446</v>
      </c>
      <c r="BK6" s="60">
        <f t="shared" si="11"/>
        <v>1.1115241635687731</v>
      </c>
      <c r="BL6" s="106">
        <f t="shared" si="12"/>
        <v>0.72020725388601037</v>
      </c>
      <c r="BM6" s="106">
        <f t="shared" si="13"/>
        <v>1.1622073578595318</v>
      </c>
      <c r="BN6" s="117">
        <f t="shared" si="14"/>
        <v>0.75647668393782386</v>
      </c>
      <c r="BO6" s="117">
        <f t="shared" si="15"/>
        <v>1.0503597122302157</v>
      </c>
      <c r="BP6" s="71">
        <f t="shared" si="16"/>
        <v>0.82279792746113989</v>
      </c>
      <c r="BQ6" s="71">
        <f t="shared" si="17"/>
        <v>1.0876712328767124</v>
      </c>
      <c r="BR6" s="39">
        <f t="shared" si="18"/>
        <v>0.80932642487046635</v>
      </c>
      <c r="BS6" s="39">
        <f t="shared" si="19"/>
        <v>0.98362720403022674</v>
      </c>
      <c r="BT6" s="85">
        <f t="shared" si="20"/>
        <v>0.82901554404145072</v>
      </c>
      <c r="BU6" s="85">
        <f t="shared" si="21"/>
        <v>1.0243277848911652</v>
      </c>
      <c r="BV6" s="106">
        <f t="shared" si="22"/>
        <v>0.83005181347150259</v>
      </c>
      <c r="BW6" s="106">
        <f t="shared" si="23"/>
        <v>1.00125</v>
      </c>
      <c r="BX6" s="117">
        <f t="shared" si="24"/>
        <v>0.82176165803108814</v>
      </c>
      <c r="BY6" s="117">
        <f t="shared" si="25"/>
        <v>0.99001248439450684</v>
      </c>
      <c r="BZ6" s="76">
        <f t="shared" si="26"/>
        <v>0.80621761658031088</v>
      </c>
      <c r="CA6" s="76">
        <f t="shared" si="27"/>
        <v>0.98108448928121061</v>
      </c>
      <c r="CB6" s="146">
        <f t="shared" si="28"/>
        <v>0.79896373056994818</v>
      </c>
      <c r="CC6" s="146">
        <f t="shared" si="29"/>
        <v>0.99100257069408737</v>
      </c>
      <c r="CD6" s="106">
        <f t="shared" si="30"/>
        <v>0.8176165803108808</v>
      </c>
      <c r="CE6" s="106">
        <f t="shared" si="31"/>
        <v>1.0233463035019454</v>
      </c>
      <c r="CF6" s="65">
        <f t="shared" si="32"/>
        <v>0.79481865284974096</v>
      </c>
      <c r="CG6" s="65">
        <f t="shared" si="33"/>
        <v>0.97211660329531047</v>
      </c>
      <c r="CH6" s="71">
        <f t="shared" si="34"/>
        <v>0.8</v>
      </c>
      <c r="CI6" s="71">
        <f t="shared" si="35"/>
        <v>1.0065189048239895</v>
      </c>
      <c r="CJ6" s="146">
        <f t="shared" si="36"/>
        <v>0.73989637305699485</v>
      </c>
      <c r="CK6" s="146">
        <f t="shared" si="37"/>
        <v>0.92487046632124348</v>
      </c>
      <c r="CL6" s="106">
        <f t="shared" si="38"/>
        <v>0.74507772020725394</v>
      </c>
      <c r="CM6" s="106">
        <f t="shared" si="39"/>
        <v>1.0070028011204482</v>
      </c>
      <c r="CN6" s="106">
        <f t="shared" si="40"/>
        <v>0.78860103626943001</v>
      </c>
      <c r="CO6" s="106">
        <f t="shared" si="41"/>
        <v>1.0584144645340752</v>
      </c>
      <c r="CP6" s="106">
        <f t="shared" si="42"/>
        <v>0.76269430051813469</v>
      </c>
      <c r="CQ6" s="106">
        <f t="shared" si="43"/>
        <v>0.96714848883048621</v>
      </c>
      <c r="CR6" s="106">
        <f t="shared" si="44"/>
        <v>0.75129533678756477</v>
      </c>
      <c r="CS6" s="106">
        <f t="shared" si="45"/>
        <v>0.98505434782608692</v>
      </c>
      <c r="CT6" s="106">
        <f t="shared" si="46"/>
        <v>0.63523316062176161</v>
      </c>
      <c r="CU6" s="106">
        <f t="shared" si="47"/>
        <v>0.84551724137931039</v>
      </c>
      <c r="CV6" s="106">
        <f t="shared" si="48"/>
        <v>0.73160621761658029</v>
      </c>
      <c r="CW6" s="106">
        <f t="shared" si="49"/>
        <v>1.1517128874388254</v>
      </c>
      <c r="CX6" s="106">
        <f t="shared" si="50"/>
        <v>0.7336787564766839</v>
      </c>
      <c r="CY6" s="106">
        <f t="shared" si="51"/>
        <v>1.0028328611898016</v>
      </c>
      <c r="CZ6" s="106">
        <f t="shared" si="52"/>
        <v>0.88601036269430056</v>
      </c>
      <c r="DA6" s="106">
        <f t="shared" si="53"/>
        <v>1.2076271186440677</v>
      </c>
      <c r="DB6" s="106">
        <f t="shared" si="54"/>
        <v>0.78549222797927465</v>
      </c>
      <c r="DC6" s="106">
        <f t="shared" si="55"/>
        <v>0.8865497076023392</v>
      </c>
      <c r="DD6" s="106">
        <f t="shared" si="56"/>
        <v>0.86424870466321246</v>
      </c>
      <c r="DE6" s="106">
        <f t="shared" si="57"/>
        <v>1.1002638522427441</v>
      </c>
      <c r="DF6" s="106">
        <f t="shared" si="58"/>
        <v>0.79689119170984457</v>
      </c>
      <c r="DG6" s="106">
        <f t="shared" ref="DG6:DG34" si="81">AL6/AK6</f>
        <v>0.92206235011990412</v>
      </c>
      <c r="DH6" s="106">
        <f t="shared" si="59"/>
        <v>0.86735751295336783</v>
      </c>
      <c r="DI6" s="106">
        <f t="shared" si="60"/>
        <v>1.0884265279583876</v>
      </c>
      <c r="DJ6" s="106">
        <f t="shared" si="61"/>
        <v>0.89326424870466326</v>
      </c>
      <c r="DK6" s="106">
        <f t="shared" si="62"/>
        <v>1.0298685782556751</v>
      </c>
      <c r="DL6" s="106">
        <f t="shared" si="63"/>
        <v>0.94818652849740936</v>
      </c>
      <c r="DM6" s="106">
        <f t="shared" si="64"/>
        <v>1.0614849187935034</v>
      </c>
      <c r="DN6" s="106">
        <f t="shared" si="65"/>
        <v>0.82590673575129536</v>
      </c>
      <c r="DO6" s="106">
        <f t="shared" si="66"/>
        <v>0.87103825136612023</v>
      </c>
      <c r="DP6" s="106">
        <f t="shared" si="67"/>
        <v>0.91502590673575135</v>
      </c>
      <c r="DQ6" s="106">
        <f t="shared" si="68"/>
        <v>1.107904642409034</v>
      </c>
      <c r="DR6" s="106">
        <f t="shared" si="69"/>
        <v>0.78963730569948187</v>
      </c>
      <c r="DS6" s="106">
        <f t="shared" si="70"/>
        <v>0.86296715741789354</v>
      </c>
      <c r="DT6" s="106">
        <f t="shared" si="71"/>
        <v>0.877720207253886</v>
      </c>
      <c r="DU6" s="106">
        <f t="shared" si="72"/>
        <v>1.1115485564304461</v>
      </c>
      <c r="DV6" s="106">
        <f t="shared" si="73"/>
        <v>0.81968911917098441</v>
      </c>
      <c r="DW6" s="106">
        <f t="shared" si="74"/>
        <v>0.93388429752066116</v>
      </c>
      <c r="DX6" s="106">
        <f t="shared" si="75"/>
        <v>0.94196891191709842</v>
      </c>
      <c r="DY6" s="106">
        <f t="shared" si="76"/>
        <v>1.1491782553729457</v>
      </c>
      <c r="DZ6" s="106">
        <f t="shared" si="77"/>
        <v>0.88290155440414508</v>
      </c>
      <c r="EA6" s="106">
        <f t="shared" si="78"/>
        <v>0.93729372937293731</v>
      </c>
      <c r="EB6" s="106">
        <f t="shared" si="79"/>
        <v>0.9471502590673575</v>
      </c>
      <c r="EC6" s="106">
        <f t="shared" si="80"/>
        <v>1.0727699530516432</v>
      </c>
    </row>
    <row r="7" spans="1:137" x14ac:dyDescent="0.25">
      <c r="A7" s="2" t="s">
        <v>137</v>
      </c>
      <c r="B7" s="2" t="s">
        <v>140</v>
      </c>
      <c r="D7" s="2">
        <v>72000</v>
      </c>
      <c r="E7" s="3">
        <v>2018</v>
      </c>
      <c r="F7" s="2">
        <v>904</v>
      </c>
      <c r="H7" s="2">
        <v>72600</v>
      </c>
      <c r="I7" s="2">
        <v>76900</v>
      </c>
      <c r="J7" s="2">
        <v>82800</v>
      </c>
      <c r="K7" s="2">
        <v>48600</v>
      </c>
      <c r="L7" s="2">
        <v>45300</v>
      </c>
      <c r="M7" s="2">
        <v>48100</v>
      </c>
      <c r="N7" s="2">
        <v>53600</v>
      </c>
      <c r="O7" s="2">
        <v>61400</v>
      </c>
      <c r="P7" s="2">
        <v>64800</v>
      </c>
      <c r="Q7" s="2">
        <v>69700</v>
      </c>
      <c r="R7" s="2">
        <v>69600</v>
      </c>
      <c r="S7" s="2">
        <v>71000</v>
      </c>
      <c r="T7" s="2">
        <v>70400</v>
      </c>
      <c r="U7" s="2">
        <v>69800</v>
      </c>
      <c r="V7" s="2">
        <v>69100</v>
      </c>
      <c r="W7" s="2">
        <v>67600</v>
      </c>
      <c r="X7" s="2">
        <v>68800</v>
      </c>
      <c r="Y7" s="2">
        <v>67000</v>
      </c>
      <c r="Z7" s="2">
        <v>68100</v>
      </c>
      <c r="AA7" s="2">
        <v>62100</v>
      </c>
      <c r="AB7" s="2">
        <v>63100</v>
      </c>
      <c r="AC7" s="2">
        <v>67300</v>
      </c>
      <c r="AD7" s="2">
        <v>64000</v>
      </c>
      <c r="AE7" s="2">
        <v>63000</v>
      </c>
      <c r="AF7" s="2">
        <v>54200</v>
      </c>
      <c r="AG7" s="2">
        <v>60800</v>
      </c>
      <c r="AH7" s="2">
        <v>60500</v>
      </c>
      <c r="AI7" s="2">
        <v>74400</v>
      </c>
      <c r="AJ7" s="2">
        <v>65000</v>
      </c>
      <c r="AK7" s="2">
        <v>72000</v>
      </c>
      <c r="AL7" s="2">
        <v>65700</v>
      </c>
      <c r="AM7" s="2">
        <v>71500</v>
      </c>
      <c r="AN7" s="2">
        <v>74100</v>
      </c>
      <c r="AO7" s="2">
        <v>77400</v>
      </c>
      <c r="AP7" s="2">
        <v>67100</v>
      </c>
      <c r="AQ7" s="2">
        <v>75100</v>
      </c>
      <c r="AR7" s="2">
        <v>64700</v>
      </c>
      <c r="AS7" s="2">
        <v>71100</v>
      </c>
      <c r="AT7" s="2">
        <v>66600</v>
      </c>
      <c r="AU7" s="2">
        <v>75700</v>
      </c>
      <c r="AV7" s="2">
        <v>71600</v>
      </c>
      <c r="AW7" s="2">
        <v>77900</v>
      </c>
      <c r="AY7" s="4">
        <f t="shared" si="0"/>
        <v>1.0083333333333333</v>
      </c>
      <c r="AZ7" s="7">
        <f t="shared" si="1"/>
        <v>1.059228650137741</v>
      </c>
      <c r="BA7" s="7">
        <f t="shared" si="2"/>
        <v>1.140495867768595</v>
      </c>
      <c r="BC7" s="65">
        <f t="shared" si="3"/>
        <v>0.58695652173913049</v>
      </c>
      <c r="BD7" s="7">
        <f t="shared" si="4"/>
        <v>0.66942148760330578</v>
      </c>
      <c r="BE7" s="7">
        <f t="shared" si="5"/>
        <v>0.67500000000000004</v>
      </c>
      <c r="BF7" s="60">
        <f t="shared" si="6"/>
        <v>0.54710144927536231</v>
      </c>
      <c r="BG7" s="60">
        <f t="shared" si="7"/>
        <v>0.9320987654320988</v>
      </c>
      <c r="BH7" s="39">
        <f t="shared" si="8"/>
        <v>0.58091787439613529</v>
      </c>
      <c r="BI7" s="39">
        <f t="shared" si="9"/>
        <v>1.0618101545253864</v>
      </c>
      <c r="BJ7" s="60">
        <f t="shared" si="10"/>
        <v>0.64734299516908211</v>
      </c>
      <c r="BK7" s="60">
        <f t="shared" si="11"/>
        <v>1.1143451143451144</v>
      </c>
      <c r="BL7" s="106">
        <f t="shared" si="12"/>
        <v>0.74154589371980673</v>
      </c>
      <c r="BM7" s="106">
        <f t="shared" si="13"/>
        <v>1.1455223880597014</v>
      </c>
      <c r="BN7" s="117">
        <f t="shared" si="14"/>
        <v>0.78260869565217395</v>
      </c>
      <c r="BO7" s="117">
        <f t="shared" si="15"/>
        <v>1.0553745928338762</v>
      </c>
      <c r="BP7" s="71">
        <f t="shared" si="16"/>
        <v>0.84178743961352653</v>
      </c>
      <c r="BQ7" s="71">
        <f t="shared" si="17"/>
        <v>1.0756172839506173</v>
      </c>
      <c r="BR7" s="39">
        <f t="shared" si="18"/>
        <v>0.84057971014492749</v>
      </c>
      <c r="BS7" s="39">
        <f t="shared" si="19"/>
        <v>0.99856527977044474</v>
      </c>
      <c r="BT7" s="85">
        <f t="shared" si="20"/>
        <v>0.85748792270531404</v>
      </c>
      <c r="BU7" s="85">
        <f t="shared" si="21"/>
        <v>1.0201149425287357</v>
      </c>
      <c r="BV7" s="106">
        <f t="shared" si="22"/>
        <v>0.85024154589371981</v>
      </c>
      <c r="BW7" s="106">
        <f t="shared" si="23"/>
        <v>0.9915492957746479</v>
      </c>
      <c r="BX7" s="117">
        <f t="shared" si="24"/>
        <v>0.84299516908212557</v>
      </c>
      <c r="BY7" s="117">
        <f t="shared" si="25"/>
        <v>0.99147727272727271</v>
      </c>
      <c r="BZ7" s="76">
        <f t="shared" si="26"/>
        <v>0.83454106280193241</v>
      </c>
      <c r="CA7" s="76">
        <f t="shared" si="27"/>
        <v>0.98997134670487108</v>
      </c>
      <c r="CB7" s="146">
        <f t="shared" si="28"/>
        <v>0.81642512077294682</v>
      </c>
      <c r="CC7" s="146">
        <f t="shared" si="29"/>
        <v>0.97829232995658466</v>
      </c>
      <c r="CD7" s="106">
        <f t="shared" si="30"/>
        <v>0.83091787439613529</v>
      </c>
      <c r="CE7" s="106">
        <f t="shared" si="31"/>
        <v>1.0177514792899409</v>
      </c>
      <c r="CF7" s="65">
        <f t="shared" si="32"/>
        <v>0.8091787439613527</v>
      </c>
      <c r="CG7" s="65">
        <f t="shared" si="33"/>
        <v>0.97383720930232553</v>
      </c>
      <c r="CH7" s="71">
        <f t="shared" si="34"/>
        <v>0.82246376811594202</v>
      </c>
      <c r="CI7" s="71">
        <f t="shared" si="35"/>
        <v>1.0164179104477611</v>
      </c>
      <c r="CJ7" s="146">
        <f t="shared" si="36"/>
        <v>0.75</v>
      </c>
      <c r="CK7" s="146">
        <f t="shared" si="37"/>
        <v>0.91189427312775329</v>
      </c>
      <c r="CL7" s="106">
        <f t="shared" si="38"/>
        <v>0.76207729468599039</v>
      </c>
      <c r="CM7" s="106">
        <f t="shared" si="39"/>
        <v>1.0161030595813205</v>
      </c>
      <c r="CN7" s="106">
        <f t="shared" si="40"/>
        <v>0.8128019323671497</v>
      </c>
      <c r="CO7" s="106">
        <f t="shared" si="41"/>
        <v>1.0665610142630746</v>
      </c>
      <c r="CP7" s="106">
        <f t="shared" si="42"/>
        <v>0.77294685990338163</v>
      </c>
      <c r="CQ7" s="106">
        <f t="shared" si="43"/>
        <v>0.95096582466567603</v>
      </c>
      <c r="CR7" s="106">
        <f t="shared" si="44"/>
        <v>0.76086956521739135</v>
      </c>
      <c r="CS7" s="106">
        <f t="shared" si="45"/>
        <v>0.984375</v>
      </c>
      <c r="CT7" s="106">
        <f t="shared" si="46"/>
        <v>0.65458937198067635</v>
      </c>
      <c r="CU7" s="106">
        <f t="shared" si="47"/>
        <v>0.86031746031746037</v>
      </c>
      <c r="CV7" s="106">
        <f t="shared" si="48"/>
        <v>0.7342995169082126</v>
      </c>
      <c r="CW7" s="106">
        <f t="shared" si="49"/>
        <v>1.121771217712177</v>
      </c>
      <c r="CX7" s="106">
        <f t="shared" si="50"/>
        <v>0.73067632850241548</v>
      </c>
      <c r="CY7" s="106">
        <f t="shared" si="51"/>
        <v>0.99506578947368418</v>
      </c>
      <c r="CZ7" s="106">
        <f t="shared" si="52"/>
        <v>0.89855072463768115</v>
      </c>
      <c r="DA7" s="106">
        <f t="shared" si="53"/>
        <v>1.2297520661157024</v>
      </c>
      <c r="DB7" s="106">
        <f t="shared" si="54"/>
        <v>0.78502415458937203</v>
      </c>
      <c r="DC7" s="106">
        <f t="shared" si="55"/>
        <v>0.87365591397849462</v>
      </c>
      <c r="DD7" s="106">
        <f t="shared" si="56"/>
        <v>0.86956521739130432</v>
      </c>
      <c r="DE7" s="106">
        <f t="shared" si="57"/>
        <v>1.1076923076923078</v>
      </c>
      <c r="DF7" s="106">
        <f t="shared" si="58"/>
        <v>0.79347826086956519</v>
      </c>
      <c r="DG7" s="106">
        <f t="shared" si="81"/>
        <v>0.91249999999999998</v>
      </c>
      <c r="DH7" s="106">
        <f t="shared" si="59"/>
        <v>0.86352657004830913</v>
      </c>
      <c r="DI7" s="106">
        <f t="shared" si="60"/>
        <v>1.0882800608828007</v>
      </c>
      <c r="DJ7" s="106">
        <f t="shared" si="61"/>
        <v>0.89492753623188404</v>
      </c>
      <c r="DK7" s="106">
        <f t="shared" si="62"/>
        <v>1.0363636363636364</v>
      </c>
      <c r="DL7" s="106">
        <f t="shared" si="63"/>
        <v>0.93478260869565222</v>
      </c>
      <c r="DM7" s="106">
        <f t="shared" si="64"/>
        <v>1.0445344129554657</v>
      </c>
      <c r="DN7" s="106">
        <f t="shared" si="65"/>
        <v>0.81038647342995174</v>
      </c>
      <c r="DO7" s="106">
        <f t="shared" si="66"/>
        <v>0.86692506459948315</v>
      </c>
      <c r="DP7" s="106">
        <f t="shared" si="67"/>
        <v>0.90700483091787443</v>
      </c>
      <c r="DQ7" s="106">
        <f t="shared" si="68"/>
        <v>1.1192250372578241</v>
      </c>
      <c r="DR7" s="106">
        <f t="shared" si="69"/>
        <v>0.78140096618357491</v>
      </c>
      <c r="DS7" s="106">
        <f t="shared" si="70"/>
        <v>0.86151797603195734</v>
      </c>
      <c r="DT7" s="106">
        <f t="shared" si="71"/>
        <v>0.85869565217391308</v>
      </c>
      <c r="DU7" s="106">
        <f t="shared" si="72"/>
        <v>1.0989180834621328</v>
      </c>
      <c r="DV7" s="106">
        <f t="shared" si="73"/>
        <v>0.80434782608695654</v>
      </c>
      <c r="DW7" s="106">
        <f t="shared" si="74"/>
        <v>0.93670886075949367</v>
      </c>
      <c r="DX7" s="106">
        <f t="shared" si="75"/>
        <v>0.91425120772946855</v>
      </c>
      <c r="DY7" s="106">
        <f t="shared" si="76"/>
        <v>1.1366366366366367</v>
      </c>
      <c r="DZ7" s="106">
        <f t="shared" si="77"/>
        <v>0.86473429951690817</v>
      </c>
      <c r="EA7" s="106">
        <f t="shared" si="78"/>
        <v>0.94583883751651254</v>
      </c>
      <c r="EB7" s="106">
        <f t="shared" si="79"/>
        <v>0.9408212560386473</v>
      </c>
      <c r="EC7" s="106">
        <f t="shared" si="80"/>
        <v>1.0879888268156424</v>
      </c>
    </row>
    <row r="8" spans="1:137" x14ac:dyDescent="0.25">
      <c r="A8" s="2" t="s">
        <v>135</v>
      </c>
      <c r="B8" s="2" t="s">
        <v>141</v>
      </c>
      <c r="D8" s="2">
        <v>76800</v>
      </c>
      <c r="E8" s="3">
        <v>2018</v>
      </c>
      <c r="F8" s="2">
        <v>905</v>
      </c>
      <c r="H8" s="2">
        <v>97400</v>
      </c>
      <c r="I8" s="2">
        <v>78600</v>
      </c>
      <c r="J8" s="2">
        <v>84200</v>
      </c>
      <c r="K8" s="2">
        <v>47800</v>
      </c>
      <c r="L8" s="2">
        <v>44300</v>
      </c>
      <c r="M8" s="2">
        <v>46200</v>
      </c>
      <c r="N8" s="2">
        <v>50200</v>
      </c>
      <c r="O8" s="2">
        <v>60800</v>
      </c>
      <c r="P8" s="2">
        <v>65100</v>
      </c>
      <c r="Q8" s="2">
        <v>68600</v>
      </c>
      <c r="R8" s="2">
        <v>66900</v>
      </c>
      <c r="S8" s="2">
        <v>68600</v>
      </c>
      <c r="T8" s="2">
        <v>65800</v>
      </c>
      <c r="U8" s="2">
        <v>66100</v>
      </c>
      <c r="V8" s="2">
        <v>64900</v>
      </c>
      <c r="W8" s="2">
        <v>67100</v>
      </c>
      <c r="X8" s="2">
        <v>67700</v>
      </c>
      <c r="Y8" s="2">
        <v>68500</v>
      </c>
      <c r="Z8" s="2">
        <v>69100</v>
      </c>
      <c r="AA8" s="2">
        <v>63900</v>
      </c>
      <c r="AB8" s="2">
        <v>65800</v>
      </c>
      <c r="AC8" s="2">
        <v>69900</v>
      </c>
      <c r="AD8" s="2">
        <v>64300</v>
      </c>
      <c r="AE8" s="2">
        <v>63400</v>
      </c>
      <c r="AF8" s="2">
        <v>57100</v>
      </c>
      <c r="AG8" s="2">
        <v>64300</v>
      </c>
      <c r="AH8" s="2">
        <v>64700</v>
      </c>
      <c r="AI8" s="2">
        <v>79300</v>
      </c>
      <c r="AJ8" s="2">
        <v>68700</v>
      </c>
      <c r="AK8" s="2">
        <v>76000</v>
      </c>
      <c r="AL8" s="2">
        <v>70000</v>
      </c>
      <c r="AM8" s="2">
        <v>76900</v>
      </c>
      <c r="AN8" s="2">
        <v>82200</v>
      </c>
      <c r="AO8" s="2">
        <v>82300</v>
      </c>
      <c r="AP8" s="2">
        <v>72300</v>
      </c>
      <c r="AQ8" s="2">
        <v>84400</v>
      </c>
      <c r="AR8" s="2">
        <v>71200</v>
      </c>
      <c r="AS8" s="2">
        <v>78500</v>
      </c>
      <c r="AT8" s="2">
        <v>71200</v>
      </c>
      <c r="AU8" s="2">
        <v>80400</v>
      </c>
      <c r="AV8" s="2">
        <v>81400</v>
      </c>
      <c r="AW8" s="2">
        <v>81500</v>
      </c>
      <c r="AY8" s="4">
        <f t="shared" si="0"/>
        <v>1.2682291666666667</v>
      </c>
      <c r="AZ8" s="7">
        <f t="shared" si="1"/>
        <v>0.80698151950718688</v>
      </c>
      <c r="BA8" s="7">
        <f t="shared" si="2"/>
        <v>0.86447638603696098</v>
      </c>
      <c r="BC8" s="65">
        <f t="shared" si="3"/>
        <v>0.56769596199524941</v>
      </c>
      <c r="BD8" s="7">
        <f t="shared" si="4"/>
        <v>0.49075975359342916</v>
      </c>
      <c r="BE8" s="7">
        <f t="shared" si="5"/>
        <v>0.62239583333333337</v>
      </c>
      <c r="BF8" s="60">
        <f t="shared" si="6"/>
        <v>0.52612826603325413</v>
      </c>
      <c r="BG8" s="60">
        <f t="shared" si="7"/>
        <v>0.92677824267782427</v>
      </c>
      <c r="BH8" s="39">
        <f t="shared" si="8"/>
        <v>0.54869358669833734</v>
      </c>
      <c r="BI8" s="39">
        <f t="shared" si="9"/>
        <v>1.0428893905191874</v>
      </c>
      <c r="BJ8" s="60">
        <f t="shared" si="10"/>
        <v>0.59619952494061756</v>
      </c>
      <c r="BK8" s="60">
        <f t="shared" si="11"/>
        <v>1.0865800865800865</v>
      </c>
      <c r="BL8" s="106">
        <f t="shared" si="12"/>
        <v>0.7220902612826603</v>
      </c>
      <c r="BM8" s="106">
        <f t="shared" si="13"/>
        <v>1.2111553784860558</v>
      </c>
      <c r="BN8" s="117">
        <f t="shared" si="14"/>
        <v>0.77315914489311166</v>
      </c>
      <c r="BO8" s="117">
        <f t="shared" si="15"/>
        <v>1.0707236842105263</v>
      </c>
      <c r="BP8" s="71">
        <f t="shared" si="16"/>
        <v>0.81472684085510694</v>
      </c>
      <c r="BQ8" s="71">
        <f t="shared" si="17"/>
        <v>1.053763440860215</v>
      </c>
      <c r="BR8" s="39">
        <f t="shared" si="18"/>
        <v>0.79453681710213775</v>
      </c>
      <c r="BS8" s="39">
        <f t="shared" si="19"/>
        <v>0.97521865889212833</v>
      </c>
      <c r="BT8" s="85">
        <f t="shared" si="20"/>
        <v>0.81472684085510694</v>
      </c>
      <c r="BU8" s="85">
        <f t="shared" si="21"/>
        <v>1.0254110612855007</v>
      </c>
      <c r="BV8" s="106">
        <f t="shared" si="22"/>
        <v>0.78147268408551074</v>
      </c>
      <c r="BW8" s="106">
        <f t="shared" si="23"/>
        <v>0.95918367346938771</v>
      </c>
      <c r="BX8" s="117">
        <f t="shared" si="24"/>
        <v>0.78503562945368166</v>
      </c>
      <c r="BY8" s="117">
        <f t="shared" si="25"/>
        <v>1.0045592705167172</v>
      </c>
      <c r="BZ8" s="76">
        <f t="shared" si="26"/>
        <v>0.77078384798099764</v>
      </c>
      <c r="CA8" s="76">
        <f t="shared" si="27"/>
        <v>0.9818456883509834</v>
      </c>
      <c r="CB8" s="146">
        <f t="shared" si="28"/>
        <v>0.79691211401425177</v>
      </c>
      <c r="CC8" s="146">
        <f t="shared" si="29"/>
        <v>1.0338983050847457</v>
      </c>
      <c r="CD8" s="106">
        <f t="shared" si="30"/>
        <v>0.80403800475059384</v>
      </c>
      <c r="CE8" s="106">
        <f t="shared" si="31"/>
        <v>1.0089418777943369</v>
      </c>
      <c r="CF8" s="65">
        <f t="shared" si="32"/>
        <v>0.81353919239904993</v>
      </c>
      <c r="CG8" s="65">
        <f t="shared" si="33"/>
        <v>1.0118168389955686</v>
      </c>
      <c r="CH8" s="71">
        <f t="shared" si="34"/>
        <v>0.82066508313539188</v>
      </c>
      <c r="CI8" s="71">
        <f t="shared" si="35"/>
        <v>1.0087591240875913</v>
      </c>
      <c r="CJ8" s="146">
        <f t="shared" si="36"/>
        <v>0.75890736342042753</v>
      </c>
      <c r="CK8" s="146">
        <f t="shared" si="37"/>
        <v>0.92474674384949351</v>
      </c>
      <c r="CL8" s="106">
        <f t="shared" si="38"/>
        <v>0.78147268408551074</v>
      </c>
      <c r="CM8" s="106">
        <f t="shared" si="39"/>
        <v>1.0297339593114241</v>
      </c>
      <c r="CN8" s="106">
        <f t="shared" si="40"/>
        <v>0.83016627078384797</v>
      </c>
      <c r="CO8" s="106">
        <f t="shared" si="41"/>
        <v>1.0623100303951367</v>
      </c>
      <c r="CP8" s="106">
        <f t="shared" si="42"/>
        <v>0.76365795724465557</v>
      </c>
      <c r="CQ8" s="106">
        <f t="shared" si="43"/>
        <v>0.91988555078683831</v>
      </c>
      <c r="CR8" s="106">
        <f t="shared" si="44"/>
        <v>0.75296912114014247</v>
      </c>
      <c r="CS8" s="106">
        <f t="shared" si="45"/>
        <v>0.98600311041990674</v>
      </c>
      <c r="CT8" s="106">
        <f t="shared" si="46"/>
        <v>0.67814726840855111</v>
      </c>
      <c r="CU8" s="106">
        <f t="shared" si="47"/>
        <v>0.90063091482649837</v>
      </c>
      <c r="CV8" s="106">
        <f t="shared" si="48"/>
        <v>0.76365795724465557</v>
      </c>
      <c r="CW8" s="106">
        <f t="shared" si="49"/>
        <v>1.1260945709281962</v>
      </c>
      <c r="CX8" s="106">
        <f t="shared" si="50"/>
        <v>0.76840855106888362</v>
      </c>
      <c r="CY8" s="106">
        <f t="shared" si="51"/>
        <v>1.0062208398133747</v>
      </c>
      <c r="CZ8" s="106">
        <f t="shared" si="52"/>
        <v>0.94180522565320668</v>
      </c>
      <c r="DA8" s="106">
        <f t="shared" si="53"/>
        <v>1.2256568778979908</v>
      </c>
      <c r="DB8" s="106">
        <f t="shared" si="54"/>
        <v>0.81591448931116395</v>
      </c>
      <c r="DC8" s="106">
        <f t="shared" si="55"/>
        <v>0.86633039092055486</v>
      </c>
      <c r="DD8" s="106">
        <f t="shared" si="56"/>
        <v>0.90261282660332542</v>
      </c>
      <c r="DE8" s="106">
        <f t="shared" si="57"/>
        <v>1.1062590975254731</v>
      </c>
      <c r="DF8" s="106">
        <f t="shared" si="58"/>
        <v>0.83135391923990498</v>
      </c>
      <c r="DG8" s="106">
        <f t="shared" si="81"/>
        <v>0.92105263157894735</v>
      </c>
      <c r="DH8" s="106">
        <f t="shared" si="59"/>
        <v>0.91330166270783852</v>
      </c>
      <c r="DI8" s="106">
        <f t="shared" si="60"/>
        <v>1.0985714285714285</v>
      </c>
      <c r="DJ8" s="106">
        <f t="shared" si="61"/>
        <v>0.97624703087885989</v>
      </c>
      <c r="DK8" s="106">
        <f t="shared" si="62"/>
        <v>1.0689206762028609</v>
      </c>
      <c r="DL8" s="106">
        <f t="shared" si="63"/>
        <v>0.9774346793349169</v>
      </c>
      <c r="DM8" s="106">
        <f t="shared" si="64"/>
        <v>1.0012165450121655</v>
      </c>
      <c r="DN8" s="106">
        <f t="shared" si="65"/>
        <v>0.85866983372921613</v>
      </c>
      <c r="DO8" s="106">
        <f t="shared" si="66"/>
        <v>0.87849331713244228</v>
      </c>
      <c r="DP8" s="106">
        <f t="shared" si="67"/>
        <v>1.002375296912114</v>
      </c>
      <c r="DQ8" s="106">
        <f t="shared" si="68"/>
        <v>1.1673582295988936</v>
      </c>
      <c r="DR8" s="106">
        <f t="shared" si="69"/>
        <v>0.84560570071258911</v>
      </c>
      <c r="DS8" s="106">
        <f t="shared" si="70"/>
        <v>0.84360189573459721</v>
      </c>
      <c r="DT8" s="106">
        <f t="shared" si="71"/>
        <v>0.93230403800475059</v>
      </c>
      <c r="DU8" s="106">
        <f t="shared" si="72"/>
        <v>1.1025280898876404</v>
      </c>
      <c r="DV8" s="106">
        <f t="shared" si="73"/>
        <v>0.84560570071258911</v>
      </c>
      <c r="DW8" s="106">
        <f t="shared" si="74"/>
        <v>0.90700636942675161</v>
      </c>
      <c r="DX8" s="106">
        <f t="shared" si="75"/>
        <v>0.95486935866983369</v>
      </c>
      <c r="DY8" s="106">
        <f t="shared" si="76"/>
        <v>1.1292134831460674</v>
      </c>
      <c r="DZ8" s="106">
        <f t="shared" si="77"/>
        <v>0.9667458432304038</v>
      </c>
      <c r="EA8" s="106">
        <f t="shared" si="78"/>
        <v>1.0124378109452736</v>
      </c>
      <c r="EB8" s="106">
        <f t="shared" si="79"/>
        <v>0.96793349168646081</v>
      </c>
      <c r="EC8" s="106">
        <f t="shared" si="80"/>
        <v>1.0012285012285012</v>
      </c>
    </row>
    <row r="9" spans="1:137" x14ac:dyDescent="0.25">
      <c r="A9" s="2" t="s">
        <v>142</v>
      </c>
      <c r="B9" s="2" t="s">
        <v>143</v>
      </c>
      <c r="D9" s="2">
        <v>61600</v>
      </c>
      <c r="E9" s="3">
        <v>2018</v>
      </c>
      <c r="F9" s="2">
        <v>906</v>
      </c>
      <c r="H9" s="2">
        <v>68600</v>
      </c>
      <c r="I9" s="2">
        <v>60500</v>
      </c>
      <c r="J9" s="2">
        <v>64700</v>
      </c>
      <c r="K9" s="2">
        <v>34000</v>
      </c>
      <c r="L9" s="2">
        <v>33700</v>
      </c>
      <c r="M9" s="2">
        <v>35700</v>
      </c>
      <c r="N9" s="2">
        <v>38600</v>
      </c>
      <c r="O9" s="2">
        <v>45900</v>
      </c>
      <c r="P9" s="2">
        <v>47400</v>
      </c>
      <c r="Q9" s="2">
        <v>52400</v>
      </c>
      <c r="R9" s="2">
        <v>50000</v>
      </c>
      <c r="S9" s="2">
        <v>52300</v>
      </c>
      <c r="T9" s="2">
        <v>49100</v>
      </c>
      <c r="U9" s="2">
        <v>51300</v>
      </c>
      <c r="V9" s="2">
        <v>50000</v>
      </c>
      <c r="W9" s="2">
        <v>53300</v>
      </c>
      <c r="X9" s="2">
        <v>53300</v>
      </c>
      <c r="Y9" s="2">
        <v>53200</v>
      </c>
      <c r="Z9" s="2">
        <v>52500</v>
      </c>
      <c r="AA9" s="2">
        <v>49200</v>
      </c>
      <c r="AB9" s="2">
        <v>49000</v>
      </c>
      <c r="AC9" s="2">
        <v>52800</v>
      </c>
      <c r="AD9" s="2">
        <v>47900</v>
      </c>
      <c r="AE9" s="2">
        <v>47300</v>
      </c>
      <c r="AF9" s="2">
        <v>41900</v>
      </c>
      <c r="AG9" s="2">
        <v>48300</v>
      </c>
      <c r="AH9" s="2">
        <v>52400</v>
      </c>
      <c r="AI9" s="2">
        <v>63900</v>
      </c>
      <c r="AJ9" s="2">
        <v>54600</v>
      </c>
      <c r="AK9" s="2">
        <v>60600</v>
      </c>
      <c r="AL9" s="2">
        <v>57500</v>
      </c>
      <c r="AM9" s="2">
        <v>61800</v>
      </c>
      <c r="AN9" s="2">
        <v>65400</v>
      </c>
      <c r="AO9" s="2">
        <v>66300</v>
      </c>
      <c r="AP9" s="2">
        <v>57600</v>
      </c>
      <c r="AQ9" s="2">
        <v>65100</v>
      </c>
      <c r="AR9" s="2">
        <v>56900</v>
      </c>
      <c r="AS9" s="2">
        <v>64800</v>
      </c>
      <c r="AT9" s="2">
        <v>56200</v>
      </c>
      <c r="AU9" s="2">
        <v>61000</v>
      </c>
      <c r="AV9" s="2">
        <v>66400</v>
      </c>
      <c r="AW9" s="2">
        <v>65900</v>
      </c>
      <c r="AY9" s="4">
        <f t="shared" si="0"/>
        <v>1.1136363636363635</v>
      </c>
      <c r="AZ9" s="7">
        <f t="shared" si="1"/>
        <v>0.88192419825072887</v>
      </c>
      <c r="BA9" s="7">
        <f t="shared" si="2"/>
        <v>0.9431486880466472</v>
      </c>
      <c r="BC9" s="65">
        <f t="shared" si="3"/>
        <v>0.5255023183925811</v>
      </c>
      <c r="BD9" s="7">
        <f t="shared" si="4"/>
        <v>0.49562682215743442</v>
      </c>
      <c r="BE9" s="7">
        <f t="shared" si="5"/>
        <v>0.55194805194805197</v>
      </c>
      <c r="BF9" s="60">
        <f t="shared" si="6"/>
        <v>0.52086553323029361</v>
      </c>
      <c r="BG9" s="60">
        <f t="shared" si="7"/>
        <v>0.99117647058823533</v>
      </c>
      <c r="BH9" s="39">
        <f t="shared" si="8"/>
        <v>0.55177743431221016</v>
      </c>
      <c r="BI9" s="39">
        <f t="shared" si="9"/>
        <v>1.0593471810089021</v>
      </c>
      <c r="BJ9" s="60">
        <f t="shared" si="10"/>
        <v>0.59659969088098919</v>
      </c>
      <c r="BK9" s="60">
        <f t="shared" si="11"/>
        <v>1.0812324929971988</v>
      </c>
      <c r="BL9" s="106">
        <f t="shared" si="12"/>
        <v>0.7094281298299846</v>
      </c>
      <c r="BM9" s="106">
        <f t="shared" si="13"/>
        <v>1.189119170984456</v>
      </c>
      <c r="BN9" s="117">
        <f t="shared" si="14"/>
        <v>0.73261205564142196</v>
      </c>
      <c r="BO9" s="117">
        <f t="shared" si="15"/>
        <v>1.0326797385620916</v>
      </c>
      <c r="BP9" s="71">
        <f t="shared" si="16"/>
        <v>0.80989180834621333</v>
      </c>
      <c r="BQ9" s="71">
        <f t="shared" si="17"/>
        <v>1.1054852320675106</v>
      </c>
      <c r="BR9" s="39">
        <f t="shared" si="18"/>
        <v>0.77279752704791349</v>
      </c>
      <c r="BS9" s="39">
        <f t="shared" si="19"/>
        <v>0.95419847328244278</v>
      </c>
      <c r="BT9" s="85">
        <f t="shared" si="20"/>
        <v>0.80834621329211742</v>
      </c>
      <c r="BU9" s="85">
        <f t="shared" si="21"/>
        <v>1.046</v>
      </c>
      <c r="BV9" s="106">
        <f t="shared" si="22"/>
        <v>0.75888717156105101</v>
      </c>
      <c r="BW9" s="106">
        <f t="shared" si="23"/>
        <v>0.93881453154875716</v>
      </c>
      <c r="BX9" s="117">
        <f t="shared" si="24"/>
        <v>0.79289026275115915</v>
      </c>
      <c r="BY9" s="117">
        <f t="shared" si="25"/>
        <v>1.044806517311609</v>
      </c>
      <c r="BZ9" s="76">
        <f t="shared" si="26"/>
        <v>0.77279752704791349</v>
      </c>
      <c r="CA9" s="76">
        <f t="shared" si="27"/>
        <v>0.97465886939571145</v>
      </c>
      <c r="CB9" s="146">
        <f t="shared" si="28"/>
        <v>0.8238021638330757</v>
      </c>
      <c r="CC9" s="146">
        <f t="shared" si="29"/>
        <v>1.0660000000000001</v>
      </c>
      <c r="CD9" s="106">
        <f t="shared" si="30"/>
        <v>0.8238021638330757</v>
      </c>
      <c r="CE9" s="106">
        <f t="shared" si="31"/>
        <v>1</v>
      </c>
      <c r="CF9" s="65">
        <f t="shared" si="32"/>
        <v>0.8222565687789799</v>
      </c>
      <c r="CG9" s="65">
        <f t="shared" si="33"/>
        <v>0.99812382739212002</v>
      </c>
      <c r="CH9" s="71">
        <f t="shared" si="34"/>
        <v>0.81143740340030912</v>
      </c>
      <c r="CI9" s="71">
        <f t="shared" si="35"/>
        <v>0.98684210526315785</v>
      </c>
      <c r="CJ9" s="146">
        <f t="shared" si="36"/>
        <v>0.7604327666151468</v>
      </c>
      <c r="CK9" s="146">
        <f t="shared" si="37"/>
        <v>0.93714285714285717</v>
      </c>
      <c r="CL9" s="106">
        <f t="shared" si="38"/>
        <v>0.75734157650695522</v>
      </c>
      <c r="CM9" s="106">
        <f t="shared" si="39"/>
        <v>0.99593495934959353</v>
      </c>
      <c r="CN9" s="106">
        <f t="shared" si="40"/>
        <v>0.81607418856259661</v>
      </c>
      <c r="CO9" s="106">
        <f t="shared" si="41"/>
        <v>1.0775510204081633</v>
      </c>
      <c r="CP9" s="106">
        <f t="shared" si="42"/>
        <v>0.74034003091190104</v>
      </c>
      <c r="CQ9" s="106">
        <f t="shared" si="43"/>
        <v>0.90719696969696972</v>
      </c>
      <c r="CR9" s="106">
        <f t="shared" si="44"/>
        <v>0.73106646058732616</v>
      </c>
      <c r="CS9" s="106">
        <f t="shared" si="45"/>
        <v>0.98747390396659707</v>
      </c>
      <c r="CT9" s="106">
        <f t="shared" si="46"/>
        <v>0.6476043276661515</v>
      </c>
      <c r="CU9" s="106">
        <f t="shared" si="47"/>
        <v>0.88583509513742076</v>
      </c>
      <c r="CV9" s="106">
        <f t="shared" si="48"/>
        <v>0.74652241112828444</v>
      </c>
      <c r="CW9" s="106">
        <f t="shared" si="49"/>
        <v>1.1527446300715991</v>
      </c>
      <c r="CX9" s="106">
        <f t="shared" si="50"/>
        <v>0.80989180834621333</v>
      </c>
      <c r="CY9" s="106">
        <f t="shared" si="51"/>
        <v>1.0848861283643891</v>
      </c>
      <c r="CZ9" s="106">
        <f t="shared" si="52"/>
        <v>0.98763523956723343</v>
      </c>
      <c r="DA9" s="106">
        <f t="shared" si="53"/>
        <v>1.2194656488549618</v>
      </c>
      <c r="DB9" s="106">
        <f t="shared" si="54"/>
        <v>0.84389489953632146</v>
      </c>
      <c r="DC9" s="106">
        <f t="shared" si="55"/>
        <v>0.85446009389671362</v>
      </c>
      <c r="DD9" s="106">
        <f t="shared" si="56"/>
        <v>0.93663060278207111</v>
      </c>
      <c r="DE9" s="106">
        <f t="shared" si="57"/>
        <v>1.1098901098901099</v>
      </c>
      <c r="DF9" s="106">
        <f t="shared" si="58"/>
        <v>0.88871715610510049</v>
      </c>
      <c r="DG9" s="106">
        <f t="shared" si="81"/>
        <v>0.94884488448844884</v>
      </c>
      <c r="DH9" s="106">
        <f t="shared" si="59"/>
        <v>0.95517774343122097</v>
      </c>
      <c r="DI9" s="106">
        <f t="shared" si="60"/>
        <v>1.0747826086956522</v>
      </c>
      <c r="DJ9" s="106">
        <f t="shared" si="61"/>
        <v>1.0108191653786709</v>
      </c>
      <c r="DK9" s="106">
        <f t="shared" si="62"/>
        <v>1.058252427184466</v>
      </c>
      <c r="DL9" s="106">
        <f t="shared" si="63"/>
        <v>1.0247295208655331</v>
      </c>
      <c r="DM9" s="106">
        <f t="shared" si="64"/>
        <v>1.0137614678899083</v>
      </c>
      <c r="DN9" s="106">
        <f t="shared" si="65"/>
        <v>0.89026275115919629</v>
      </c>
      <c r="DO9" s="106">
        <f t="shared" si="66"/>
        <v>0.86877828054298645</v>
      </c>
      <c r="DP9" s="106">
        <f t="shared" si="67"/>
        <v>1.0061823802163834</v>
      </c>
      <c r="DQ9" s="106">
        <f t="shared" si="68"/>
        <v>1.1302083333333333</v>
      </c>
      <c r="DR9" s="106">
        <f t="shared" si="69"/>
        <v>0.87944358578052551</v>
      </c>
      <c r="DS9" s="106">
        <f t="shared" si="70"/>
        <v>0.87403993855606754</v>
      </c>
      <c r="DT9" s="106">
        <f t="shared" si="71"/>
        <v>1.0015455950540959</v>
      </c>
      <c r="DU9" s="106">
        <f t="shared" si="72"/>
        <v>1.1388400702987698</v>
      </c>
      <c r="DV9" s="106">
        <f t="shared" si="73"/>
        <v>0.86862442040185472</v>
      </c>
      <c r="DW9" s="106">
        <f t="shared" si="74"/>
        <v>0.86728395061728392</v>
      </c>
      <c r="DX9" s="106">
        <f t="shared" si="75"/>
        <v>0.9428129829984544</v>
      </c>
      <c r="DY9" s="106">
        <f t="shared" si="76"/>
        <v>1.0854092526690391</v>
      </c>
      <c r="DZ9" s="106">
        <f t="shared" si="77"/>
        <v>1.0262751159196291</v>
      </c>
      <c r="EA9" s="106">
        <f t="shared" si="78"/>
        <v>1.0885245901639344</v>
      </c>
      <c r="EB9" s="106">
        <f t="shared" si="79"/>
        <v>1.01854714064915</v>
      </c>
      <c r="EC9" s="106">
        <f t="shared" si="80"/>
        <v>0.99246987951807231</v>
      </c>
    </row>
    <row r="10" spans="1:137" x14ac:dyDescent="0.25">
      <c r="A10" s="2" t="s">
        <v>135</v>
      </c>
      <c r="B10" s="2" t="s">
        <v>144</v>
      </c>
      <c r="D10" s="2">
        <v>81100</v>
      </c>
      <c r="E10" s="3">
        <v>2018</v>
      </c>
      <c r="F10" s="2">
        <v>907</v>
      </c>
      <c r="H10" s="2">
        <v>98600</v>
      </c>
      <c r="I10" s="2">
        <v>91400</v>
      </c>
      <c r="J10" s="2">
        <v>96800</v>
      </c>
      <c r="K10" s="2">
        <v>60400</v>
      </c>
      <c r="L10" s="2">
        <v>54500</v>
      </c>
      <c r="M10" s="2">
        <v>58200</v>
      </c>
      <c r="N10" s="2">
        <v>61000</v>
      </c>
      <c r="O10" s="2">
        <v>68300</v>
      </c>
      <c r="P10" s="2">
        <v>74800</v>
      </c>
      <c r="Q10" s="2">
        <v>78700</v>
      </c>
      <c r="R10" s="2">
        <v>80800</v>
      </c>
      <c r="S10" s="2">
        <v>80200</v>
      </c>
      <c r="T10" s="2">
        <v>81300</v>
      </c>
      <c r="U10" s="2">
        <v>79500</v>
      </c>
      <c r="V10" s="2">
        <v>78100</v>
      </c>
      <c r="W10" s="2">
        <v>79100</v>
      </c>
      <c r="X10" s="2">
        <v>81200</v>
      </c>
      <c r="Y10" s="2">
        <v>79300</v>
      </c>
      <c r="Z10" s="2">
        <v>78600</v>
      </c>
      <c r="AA10" s="2">
        <v>73100</v>
      </c>
      <c r="AB10" s="2">
        <v>73900</v>
      </c>
      <c r="AC10" s="2">
        <v>77000</v>
      </c>
      <c r="AD10" s="2">
        <v>75100</v>
      </c>
      <c r="AE10" s="2">
        <v>74200</v>
      </c>
      <c r="AF10" s="2">
        <v>66600</v>
      </c>
      <c r="AG10" s="2">
        <v>75000</v>
      </c>
      <c r="AH10" s="2">
        <v>77100</v>
      </c>
      <c r="AI10" s="2">
        <v>93000</v>
      </c>
      <c r="AJ10" s="2">
        <v>80400</v>
      </c>
      <c r="AK10" s="2">
        <v>89000</v>
      </c>
      <c r="AL10" s="2">
        <v>82600</v>
      </c>
      <c r="AM10" s="2">
        <v>90800</v>
      </c>
      <c r="AN10" s="2">
        <v>93600</v>
      </c>
      <c r="AO10" s="2">
        <v>95200</v>
      </c>
      <c r="AP10" s="2">
        <v>82000</v>
      </c>
      <c r="AQ10" s="2">
        <v>96000</v>
      </c>
      <c r="AR10" s="2">
        <v>83300</v>
      </c>
      <c r="AS10" s="2">
        <v>94700</v>
      </c>
      <c r="AT10" s="2">
        <v>84800</v>
      </c>
      <c r="AU10" s="2">
        <v>96500</v>
      </c>
      <c r="AV10" s="2">
        <v>94400</v>
      </c>
      <c r="AW10" s="2">
        <v>99400</v>
      </c>
      <c r="AY10" s="4">
        <f t="shared" si="0"/>
        <v>1.2157829839704068</v>
      </c>
      <c r="AZ10" s="7">
        <f t="shared" si="1"/>
        <v>0.92697768762677479</v>
      </c>
      <c r="BA10" s="7">
        <f t="shared" si="2"/>
        <v>0.98174442190669375</v>
      </c>
      <c r="BC10" s="65">
        <f t="shared" si="3"/>
        <v>0.62396694214876036</v>
      </c>
      <c r="BD10" s="7">
        <f t="shared" si="4"/>
        <v>0.61257606490872207</v>
      </c>
      <c r="BE10" s="7">
        <f t="shared" si="5"/>
        <v>0.7447595561035758</v>
      </c>
      <c r="BF10" s="60">
        <f t="shared" si="6"/>
        <v>0.56301652892561982</v>
      </c>
      <c r="BG10" s="60">
        <f t="shared" si="7"/>
        <v>0.90231788079470199</v>
      </c>
      <c r="BH10" s="39">
        <f t="shared" si="8"/>
        <v>0.60123966942148765</v>
      </c>
      <c r="BI10" s="39">
        <f t="shared" si="9"/>
        <v>1.0678899082568807</v>
      </c>
      <c r="BJ10" s="60">
        <f t="shared" si="10"/>
        <v>0.6301652892561983</v>
      </c>
      <c r="BK10" s="60">
        <f t="shared" si="11"/>
        <v>1.0481099656357389</v>
      </c>
      <c r="BL10" s="106">
        <f t="shared" si="12"/>
        <v>0.70557851239669422</v>
      </c>
      <c r="BM10" s="106">
        <f t="shared" si="13"/>
        <v>1.119672131147541</v>
      </c>
      <c r="BN10" s="117">
        <f t="shared" si="14"/>
        <v>0.77272727272727271</v>
      </c>
      <c r="BO10" s="117">
        <f t="shared" si="15"/>
        <v>1.0951683748169838</v>
      </c>
      <c r="BP10" s="71">
        <f t="shared" si="16"/>
        <v>0.81301652892561982</v>
      </c>
      <c r="BQ10" s="71">
        <f t="shared" si="17"/>
        <v>1.0521390374331552</v>
      </c>
      <c r="BR10" s="39">
        <f t="shared" si="18"/>
        <v>0.83471074380165289</v>
      </c>
      <c r="BS10" s="39">
        <f t="shared" si="19"/>
        <v>1.0266836086404065</v>
      </c>
      <c r="BT10" s="85">
        <f t="shared" si="20"/>
        <v>0.82851239669421484</v>
      </c>
      <c r="BU10" s="85">
        <f t="shared" si="21"/>
        <v>0.99257425742574257</v>
      </c>
      <c r="BV10" s="106">
        <f t="shared" si="22"/>
        <v>0.83987603305785119</v>
      </c>
      <c r="BW10" s="106">
        <f t="shared" si="23"/>
        <v>1.013715710723192</v>
      </c>
      <c r="BX10" s="117">
        <f t="shared" si="24"/>
        <v>0.82128099173553715</v>
      </c>
      <c r="BY10" s="117">
        <f t="shared" si="25"/>
        <v>0.97785977859778594</v>
      </c>
      <c r="BZ10" s="76">
        <f t="shared" si="26"/>
        <v>0.80681818181818177</v>
      </c>
      <c r="CA10" s="76">
        <f t="shared" si="27"/>
        <v>0.98238993710691824</v>
      </c>
      <c r="CB10" s="146">
        <f t="shared" si="28"/>
        <v>0.81714876033057848</v>
      </c>
      <c r="CC10" s="146">
        <f t="shared" si="29"/>
        <v>1.0128040973111396</v>
      </c>
      <c r="CD10" s="106">
        <f t="shared" si="30"/>
        <v>0.83884297520661155</v>
      </c>
      <c r="CE10" s="106">
        <f t="shared" si="31"/>
        <v>1.0265486725663717</v>
      </c>
      <c r="CF10" s="65">
        <f t="shared" si="32"/>
        <v>0.81921487603305787</v>
      </c>
      <c r="CG10" s="65">
        <f t="shared" si="33"/>
        <v>0.97660098522167482</v>
      </c>
      <c r="CH10" s="71">
        <f t="shared" si="34"/>
        <v>0.81198347107438018</v>
      </c>
      <c r="CI10" s="71">
        <f t="shared" si="35"/>
        <v>0.99117276166456492</v>
      </c>
      <c r="CJ10" s="146">
        <f t="shared" si="36"/>
        <v>0.7551652892561983</v>
      </c>
      <c r="CK10" s="146">
        <f t="shared" si="37"/>
        <v>0.93002544529262088</v>
      </c>
      <c r="CL10" s="106">
        <f t="shared" si="38"/>
        <v>0.76342975206611574</v>
      </c>
      <c r="CM10" s="106">
        <f t="shared" si="39"/>
        <v>1.0109439124487005</v>
      </c>
      <c r="CN10" s="106">
        <f t="shared" si="40"/>
        <v>0.79545454545454541</v>
      </c>
      <c r="CO10" s="106">
        <f t="shared" si="41"/>
        <v>1.0419485791610283</v>
      </c>
      <c r="CP10" s="106">
        <f t="shared" si="42"/>
        <v>0.77582644628099173</v>
      </c>
      <c r="CQ10" s="106">
        <f t="shared" si="43"/>
        <v>0.97532467532467537</v>
      </c>
      <c r="CR10" s="106">
        <f t="shared" si="44"/>
        <v>0.76652892561983466</v>
      </c>
      <c r="CS10" s="106">
        <f t="shared" si="45"/>
        <v>0.98801597869507318</v>
      </c>
      <c r="CT10" s="106">
        <f t="shared" si="46"/>
        <v>0.68801652892561982</v>
      </c>
      <c r="CU10" s="106">
        <f t="shared" si="47"/>
        <v>0.89757412398921832</v>
      </c>
      <c r="CV10" s="106">
        <f t="shared" si="48"/>
        <v>0.77479338842975209</v>
      </c>
      <c r="CW10" s="106">
        <f t="shared" si="49"/>
        <v>1.1261261261261262</v>
      </c>
      <c r="CX10" s="106">
        <f t="shared" si="50"/>
        <v>0.79648760330578516</v>
      </c>
      <c r="CY10" s="106">
        <f t="shared" si="51"/>
        <v>1.028</v>
      </c>
      <c r="CZ10" s="106">
        <f t="shared" si="52"/>
        <v>0.96074380165289253</v>
      </c>
      <c r="DA10" s="106">
        <f t="shared" si="53"/>
        <v>1.2062256809338521</v>
      </c>
      <c r="DB10" s="106">
        <f t="shared" si="54"/>
        <v>0.83057851239669422</v>
      </c>
      <c r="DC10" s="106">
        <f t="shared" si="55"/>
        <v>0.86451612903225805</v>
      </c>
      <c r="DD10" s="106">
        <f t="shared" si="56"/>
        <v>0.91942148760330578</v>
      </c>
      <c r="DE10" s="106">
        <f t="shared" si="57"/>
        <v>1.1069651741293531</v>
      </c>
      <c r="DF10" s="106">
        <f t="shared" si="58"/>
        <v>0.85330578512396693</v>
      </c>
      <c r="DG10" s="106">
        <f t="shared" si="81"/>
        <v>0.92808988764044942</v>
      </c>
      <c r="DH10" s="106">
        <f t="shared" si="59"/>
        <v>0.93801652892561982</v>
      </c>
      <c r="DI10" s="106">
        <f t="shared" si="60"/>
        <v>1.0992736077481839</v>
      </c>
      <c r="DJ10" s="106">
        <f t="shared" si="61"/>
        <v>0.96694214876033058</v>
      </c>
      <c r="DK10" s="106">
        <f t="shared" si="62"/>
        <v>1.0308370044052864</v>
      </c>
      <c r="DL10" s="106">
        <f t="shared" si="63"/>
        <v>0.98347107438016534</v>
      </c>
      <c r="DM10" s="106">
        <f t="shared" si="64"/>
        <v>1.017094017094017</v>
      </c>
      <c r="DN10" s="106">
        <f t="shared" si="65"/>
        <v>0.84710743801652888</v>
      </c>
      <c r="DO10" s="106">
        <f t="shared" si="66"/>
        <v>0.8613445378151261</v>
      </c>
      <c r="DP10" s="106">
        <f t="shared" si="67"/>
        <v>0.99173553719008267</v>
      </c>
      <c r="DQ10" s="106">
        <f t="shared" si="68"/>
        <v>1.1707317073170731</v>
      </c>
      <c r="DR10" s="106">
        <f t="shared" si="69"/>
        <v>0.86053719008264462</v>
      </c>
      <c r="DS10" s="106">
        <f t="shared" si="70"/>
        <v>0.8677083333333333</v>
      </c>
      <c r="DT10" s="106">
        <f t="shared" si="71"/>
        <v>0.97830578512396693</v>
      </c>
      <c r="DU10" s="106">
        <f t="shared" si="72"/>
        <v>1.1368547418967587</v>
      </c>
      <c r="DV10" s="106">
        <f t="shared" si="73"/>
        <v>0.87603305785123964</v>
      </c>
      <c r="DW10" s="106">
        <f t="shared" si="74"/>
        <v>0.89545934530095039</v>
      </c>
      <c r="DX10" s="106">
        <f t="shared" si="75"/>
        <v>0.99690082644628097</v>
      </c>
      <c r="DY10" s="106">
        <f t="shared" si="76"/>
        <v>1.1379716981132075</v>
      </c>
      <c r="DZ10" s="106">
        <f t="shared" si="77"/>
        <v>0.97520661157024791</v>
      </c>
      <c r="EA10" s="106">
        <f t="shared" si="78"/>
        <v>0.97823834196891191</v>
      </c>
      <c r="EB10" s="106">
        <f t="shared" si="79"/>
        <v>1.0268595041322315</v>
      </c>
      <c r="EC10" s="106">
        <f t="shared" si="80"/>
        <v>1.0529661016949152</v>
      </c>
    </row>
    <row r="11" spans="1:137" x14ac:dyDescent="0.25">
      <c r="A11" s="2" t="s">
        <v>142</v>
      </c>
      <c r="B11" s="2" t="s">
        <v>144</v>
      </c>
      <c r="D11" s="2">
        <v>177900</v>
      </c>
      <c r="E11" s="3">
        <v>2018</v>
      </c>
      <c r="F11" s="2">
        <v>908</v>
      </c>
      <c r="H11" s="2">
        <v>184400</v>
      </c>
      <c r="I11" s="2">
        <v>186300</v>
      </c>
      <c r="J11" s="2">
        <v>192500</v>
      </c>
      <c r="K11" s="2">
        <v>111300</v>
      </c>
      <c r="L11" s="2">
        <v>107500</v>
      </c>
      <c r="M11" s="2">
        <v>111000</v>
      </c>
      <c r="N11" s="2">
        <v>127000</v>
      </c>
      <c r="O11" s="2">
        <v>142000</v>
      </c>
      <c r="P11" s="2">
        <v>158000</v>
      </c>
      <c r="Q11" s="2">
        <v>168000</v>
      </c>
      <c r="R11" s="2">
        <v>167000</v>
      </c>
      <c r="S11" s="2">
        <v>168000</v>
      </c>
      <c r="T11" s="2">
        <v>165000</v>
      </c>
      <c r="U11" s="2">
        <v>169000</v>
      </c>
      <c r="V11" s="2">
        <v>162000</v>
      </c>
      <c r="W11" s="2">
        <v>166000</v>
      </c>
      <c r="X11" s="2">
        <v>170000</v>
      </c>
      <c r="Y11" s="2">
        <v>166000</v>
      </c>
      <c r="Z11" s="2">
        <v>160000</v>
      </c>
      <c r="AA11" s="2">
        <v>148000</v>
      </c>
      <c r="AB11" s="2">
        <v>148000</v>
      </c>
      <c r="AC11" s="2">
        <v>160000</v>
      </c>
      <c r="AD11" s="2">
        <v>151000</v>
      </c>
      <c r="AE11" s="2">
        <v>148000</v>
      </c>
      <c r="AF11" s="2">
        <v>136000</v>
      </c>
      <c r="AG11" s="2">
        <v>152000</v>
      </c>
      <c r="AH11" s="2">
        <v>156000</v>
      </c>
      <c r="AI11" s="2">
        <v>185000</v>
      </c>
      <c r="AJ11" s="2">
        <v>168000</v>
      </c>
      <c r="AK11" s="2">
        <v>182000</v>
      </c>
      <c r="AL11" s="2">
        <v>170000</v>
      </c>
      <c r="AM11" s="2">
        <v>185600</v>
      </c>
      <c r="AN11" s="2">
        <v>193600</v>
      </c>
      <c r="AO11" s="2">
        <v>199800</v>
      </c>
      <c r="AP11" s="2">
        <v>178800</v>
      </c>
      <c r="AQ11" s="2">
        <v>188000</v>
      </c>
      <c r="AR11" s="2">
        <v>173300</v>
      </c>
      <c r="AS11" s="2">
        <v>198800</v>
      </c>
      <c r="AT11" s="2">
        <v>176500</v>
      </c>
      <c r="AU11" s="2">
        <v>197200</v>
      </c>
      <c r="AV11" s="2">
        <v>195700</v>
      </c>
      <c r="AW11" s="2">
        <v>202200</v>
      </c>
      <c r="AY11" s="4">
        <f t="shared" si="0"/>
        <v>1.0365373805508713</v>
      </c>
      <c r="AZ11" s="7">
        <f t="shared" si="1"/>
        <v>1.0103036876355749</v>
      </c>
      <c r="BA11" s="7">
        <f t="shared" si="2"/>
        <v>1.0439262472885034</v>
      </c>
      <c r="BC11" s="65">
        <f t="shared" si="3"/>
        <v>0.57818181818181813</v>
      </c>
      <c r="BD11" s="7">
        <f t="shared" si="4"/>
        <v>0.6035791757049892</v>
      </c>
      <c r="BE11" s="7">
        <f t="shared" si="5"/>
        <v>0.62563237774030356</v>
      </c>
      <c r="BF11" s="60">
        <f t="shared" si="6"/>
        <v>0.55844155844155841</v>
      </c>
      <c r="BG11" s="60">
        <f t="shared" si="7"/>
        <v>0.9658580413297394</v>
      </c>
      <c r="BH11" s="39">
        <f t="shared" si="8"/>
        <v>0.57662337662337659</v>
      </c>
      <c r="BI11" s="39">
        <f t="shared" si="9"/>
        <v>1.0325581395348837</v>
      </c>
      <c r="BJ11" s="60">
        <f t="shared" si="10"/>
        <v>0.65974025974025974</v>
      </c>
      <c r="BK11" s="60">
        <f t="shared" si="11"/>
        <v>1.1441441441441442</v>
      </c>
      <c r="BL11" s="106">
        <f t="shared" si="12"/>
        <v>0.73766233766233769</v>
      </c>
      <c r="BM11" s="106">
        <f t="shared" si="13"/>
        <v>1.1181102362204725</v>
      </c>
      <c r="BN11" s="117">
        <f t="shared" si="14"/>
        <v>0.82077922077922083</v>
      </c>
      <c r="BO11" s="117">
        <f t="shared" si="15"/>
        <v>1.1126760563380282</v>
      </c>
      <c r="BP11" s="71">
        <f t="shared" si="16"/>
        <v>0.87272727272727268</v>
      </c>
      <c r="BQ11" s="71">
        <f t="shared" si="17"/>
        <v>1.0632911392405062</v>
      </c>
      <c r="BR11" s="39">
        <f t="shared" si="18"/>
        <v>0.86753246753246749</v>
      </c>
      <c r="BS11" s="39">
        <f t="shared" si="19"/>
        <v>0.99404761904761907</v>
      </c>
      <c r="BT11" s="85">
        <f t="shared" si="20"/>
        <v>0.87272727272727268</v>
      </c>
      <c r="BU11" s="85">
        <f t="shared" si="21"/>
        <v>1.0059880239520957</v>
      </c>
      <c r="BV11" s="106">
        <f t="shared" si="22"/>
        <v>0.8571428571428571</v>
      </c>
      <c r="BW11" s="106">
        <f t="shared" si="23"/>
        <v>0.9821428571428571</v>
      </c>
      <c r="BX11" s="117">
        <f t="shared" si="24"/>
        <v>0.87792207792207788</v>
      </c>
      <c r="BY11" s="117">
        <f t="shared" si="25"/>
        <v>1.0242424242424242</v>
      </c>
      <c r="BZ11" s="76">
        <f t="shared" si="26"/>
        <v>0.84155844155844151</v>
      </c>
      <c r="CA11" s="76">
        <f t="shared" si="27"/>
        <v>0.95857988165680474</v>
      </c>
      <c r="CB11" s="146">
        <f t="shared" si="28"/>
        <v>0.86233766233766229</v>
      </c>
      <c r="CC11" s="146">
        <f t="shared" si="29"/>
        <v>1.0246913580246915</v>
      </c>
      <c r="CD11" s="106">
        <f t="shared" si="30"/>
        <v>0.88311688311688308</v>
      </c>
      <c r="CE11" s="106">
        <f t="shared" si="31"/>
        <v>1.0240963855421688</v>
      </c>
      <c r="CF11" s="65">
        <f t="shared" si="32"/>
        <v>0.86233766233766229</v>
      </c>
      <c r="CG11" s="65">
        <f t="shared" si="33"/>
        <v>0.97647058823529409</v>
      </c>
      <c r="CH11" s="71">
        <f t="shared" si="34"/>
        <v>0.83116883116883122</v>
      </c>
      <c r="CI11" s="71">
        <f t="shared" si="35"/>
        <v>0.96385542168674698</v>
      </c>
      <c r="CJ11" s="146">
        <f t="shared" si="36"/>
        <v>0.76883116883116887</v>
      </c>
      <c r="CK11" s="146">
        <f t="shared" si="37"/>
        <v>0.92500000000000004</v>
      </c>
      <c r="CL11" s="106">
        <f t="shared" si="38"/>
        <v>0.76883116883116887</v>
      </c>
      <c r="CM11" s="106">
        <f t="shared" si="39"/>
        <v>1</v>
      </c>
      <c r="CN11" s="106">
        <f t="shared" si="40"/>
        <v>0.83116883116883122</v>
      </c>
      <c r="CO11" s="106">
        <f t="shared" si="41"/>
        <v>1.0810810810810811</v>
      </c>
      <c r="CP11" s="106">
        <f t="shared" si="42"/>
        <v>0.78441558441558445</v>
      </c>
      <c r="CQ11" s="106">
        <f t="shared" si="43"/>
        <v>0.94374999999999998</v>
      </c>
      <c r="CR11" s="106">
        <f t="shared" si="44"/>
        <v>0.76883116883116887</v>
      </c>
      <c r="CS11" s="106">
        <f t="shared" si="45"/>
        <v>0.98013245033112584</v>
      </c>
      <c r="CT11" s="106">
        <f t="shared" si="46"/>
        <v>0.70649350649350651</v>
      </c>
      <c r="CU11" s="106">
        <f t="shared" si="47"/>
        <v>0.91891891891891897</v>
      </c>
      <c r="CV11" s="106">
        <f t="shared" si="48"/>
        <v>0.78961038961038965</v>
      </c>
      <c r="CW11" s="106">
        <f t="shared" si="49"/>
        <v>1.1176470588235294</v>
      </c>
      <c r="CX11" s="106">
        <f t="shared" si="50"/>
        <v>0.81038961038961044</v>
      </c>
      <c r="CY11" s="106">
        <f t="shared" si="51"/>
        <v>1.0263157894736843</v>
      </c>
      <c r="CZ11" s="106">
        <f t="shared" si="52"/>
        <v>0.96103896103896103</v>
      </c>
      <c r="DA11" s="106">
        <f t="shared" si="53"/>
        <v>1.1858974358974359</v>
      </c>
      <c r="DB11" s="106">
        <f t="shared" si="54"/>
        <v>0.87272727272727268</v>
      </c>
      <c r="DC11" s="106">
        <f t="shared" si="55"/>
        <v>0.90810810810810816</v>
      </c>
      <c r="DD11" s="106">
        <f t="shared" si="56"/>
        <v>0.94545454545454544</v>
      </c>
      <c r="DE11" s="106">
        <f t="shared" si="57"/>
        <v>1.0833333333333333</v>
      </c>
      <c r="DF11" s="106">
        <f t="shared" si="58"/>
        <v>0.88311688311688308</v>
      </c>
      <c r="DG11" s="106">
        <f t="shared" si="81"/>
        <v>0.93406593406593408</v>
      </c>
      <c r="DH11" s="106">
        <f t="shared" si="59"/>
        <v>0.96415584415584421</v>
      </c>
      <c r="DI11" s="106">
        <f t="shared" si="60"/>
        <v>1.091764705882353</v>
      </c>
      <c r="DJ11" s="106">
        <f t="shared" si="61"/>
        <v>1.0057142857142858</v>
      </c>
      <c r="DK11" s="106">
        <f t="shared" si="62"/>
        <v>1.0431034482758621</v>
      </c>
      <c r="DL11" s="106">
        <f t="shared" si="63"/>
        <v>1.0379220779220779</v>
      </c>
      <c r="DM11" s="106">
        <f t="shared" si="64"/>
        <v>1.0320247933884297</v>
      </c>
      <c r="DN11" s="106">
        <f t="shared" si="65"/>
        <v>0.92883116883116879</v>
      </c>
      <c r="DO11" s="106">
        <f t="shared" si="66"/>
        <v>0.89489489489489493</v>
      </c>
      <c r="DP11" s="106">
        <f t="shared" si="67"/>
        <v>0.97662337662337662</v>
      </c>
      <c r="DQ11" s="106">
        <f t="shared" si="68"/>
        <v>1.051454138702461</v>
      </c>
      <c r="DR11" s="106">
        <f t="shared" si="69"/>
        <v>0.9002597402597402</v>
      </c>
      <c r="DS11" s="106">
        <f t="shared" si="70"/>
        <v>0.92180851063829783</v>
      </c>
      <c r="DT11" s="106">
        <f t="shared" si="71"/>
        <v>1.0327272727272727</v>
      </c>
      <c r="DU11" s="106">
        <f t="shared" si="72"/>
        <v>1.1471436814772071</v>
      </c>
      <c r="DV11" s="106">
        <f t="shared" si="73"/>
        <v>0.91688311688311686</v>
      </c>
      <c r="DW11" s="106">
        <f t="shared" si="74"/>
        <v>0.8878269617706237</v>
      </c>
      <c r="DX11" s="106">
        <f t="shared" si="75"/>
        <v>1.0244155844155844</v>
      </c>
      <c r="DY11" s="106">
        <f t="shared" si="76"/>
        <v>1.1172804532577905</v>
      </c>
      <c r="DZ11" s="106">
        <f t="shared" si="77"/>
        <v>1.0166233766233765</v>
      </c>
      <c r="EA11" s="106">
        <f t="shared" si="78"/>
        <v>0.99239350912778901</v>
      </c>
      <c r="EB11" s="106">
        <f t="shared" si="79"/>
        <v>1.0503896103896104</v>
      </c>
      <c r="EC11" s="106">
        <f t="shared" si="80"/>
        <v>1.033214103219213</v>
      </c>
    </row>
    <row r="12" spans="1:137" x14ac:dyDescent="0.25">
      <c r="A12" s="2" t="s">
        <v>145</v>
      </c>
      <c r="B12" s="2" t="s">
        <v>146</v>
      </c>
      <c r="D12" s="2">
        <v>84000</v>
      </c>
      <c r="E12" s="3">
        <v>2012</v>
      </c>
      <c r="F12" s="2">
        <v>909</v>
      </c>
      <c r="H12" s="2">
        <v>82900</v>
      </c>
      <c r="I12" s="2">
        <v>75800</v>
      </c>
      <c r="J12" s="2">
        <v>79700</v>
      </c>
      <c r="K12" s="2">
        <v>48200</v>
      </c>
      <c r="L12" s="2">
        <v>47000</v>
      </c>
      <c r="M12" s="2">
        <v>49000</v>
      </c>
      <c r="N12" s="2">
        <v>54500</v>
      </c>
      <c r="O12" s="2">
        <v>61400</v>
      </c>
      <c r="P12" s="2">
        <v>65000</v>
      </c>
      <c r="Q12" s="2">
        <v>68900</v>
      </c>
      <c r="R12" s="2">
        <v>69300</v>
      </c>
      <c r="S12" s="2">
        <v>66900</v>
      </c>
      <c r="T12" s="2">
        <v>70400</v>
      </c>
      <c r="U12" s="2">
        <v>68300</v>
      </c>
      <c r="V12" s="2">
        <v>69400</v>
      </c>
      <c r="W12" s="2">
        <v>68300</v>
      </c>
      <c r="X12" s="2">
        <v>68900</v>
      </c>
      <c r="Y12" s="2">
        <v>67400</v>
      </c>
      <c r="Z12" s="2">
        <v>70500</v>
      </c>
      <c r="AA12" s="2">
        <v>63400</v>
      </c>
      <c r="AB12" s="2">
        <v>64200</v>
      </c>
      <c r="AC12" s="2">
        <v>67300</v>
      </c>
      <c r="AD12" s="2">
        <v>64300</v>
      </c>
      <c r="AE12" s="2">
        <v>63700</v>
      </c>
      <c r="AF12" s="2">
        <v>56700</v>
      </c>
      <c r="AG12" s="2">
        <v>65300</v>
      </c>
      <c r="AH12" s="2">
        <v>71400</v>
      </c>
      <c r="AI12" s="2">
        <v>86100</v>
      </c>
      <c r="AJ12" s="2">
        <v>71400</v>
      </c>
      <c r="AK12" s="2">
        <v>80800</v>
      </c>
      <c r="AL12" s="2">
        <v>77400</v>
      </c>
      <c r="AM12" s="2">
        <v>87200</v>
      </c>
      <c r="AN12" s="2">
        <v>86900</v>
      </c>
      <c r="AO12" s="2">
        <v>92000</v>
      </c>
      <c r="AP12" s="2">
        <v>81700</v>
      </c>
      <c r="AQ12" s="2">
        <v>86600</v>
      </c>
      <c r="AR12" s="2">
        <v>76200</v>
      </c>
      <c r="AS12" s="2">
        <v>90300</v>
      </c>
      <c r="AT12" s="2">
        <v>80800</v>
      </c>
      <c r="AU12" s="2">
        <v>91800</v>
      </c>
      <c r="AV12" s="2">
        <v>88000</v>
      </c>
      <c r="AW12" s="2">
        <v>97600</v>
      </c>
      <c r="AY12" s="4">
        <f t="shared" si="0"/>
        <v>0.98690476190476195</v>
      </c>
      <c r="AZ12" s="7">
        <f t="shared" si="1"/>
        <v>0.91435464414957779</v>
      </c>
      <c r="BA12" s="7">
        <f t="shared" si="2"/>
        <v>0.9613992762364294</v>
      </c>
      <c r="BC12" s="65">
        <f t="shared" si="3"/>
        <v>0.60476787954830613</v>
      </c>
      <c r="BD12" s="7">
        <f t="shared" si="4"/>
        <v>0.5814234016887817</v>
      </c>
      <c r="BE12" s="7">
        <f t="shared" si="5"/>
        <v>0.57380952380952377</v>
      </c>
      <c r="BF12" s="60">
        <f t="shared" si="6"/>
        <v>0.58971141781681302</v>
      </c>
      <c r="BG12" s="60">
        <f t="shared" si="7"/>
        <v>0.975103734439834</v>
      </c>
      <c r="BH12" s="39">
        <f t="shared" si="8"/>
        <v>0.61480552070263483</v>
      </c>
      <c r="BI12" s="39">
        <f t="shared" si="9"/>
        <v>1.0425531914893618</v>
      </c>
      <c r="BJ12" s="60">
        <f t="shared" si="10"/>
        <v>0.68381430363864493</v>
      </c>
      <c r="BK12" s="60">
        <f t="shared" si="11"/>
        <v>1.1122448979591837</v>
      </c>
      <c r="BL12" s="106">
        <f t="shared" si="12"/>
        <v>0.77038895859473022</v>
      </c>
      <c r="BM12" s="106">
        <f t="shared" si="13"/>
        <v>1.1266055045871559</v>
      </c>
      <c r="BN12" s="117">
        <f t="shared" si="14"/>
        <v>0.81555834378920955</v>
      </c>
      <c r="BO12" s="117">
        <f t="shared" si="15"/>
        <v>1.0586319218241043</v>
      </c>
      <c r="BP12" s="71">
        <f t="shared" si="16"/>
        <v>0.86449184441656213</v>
      </c>
      <c r="BQ12" s="71">
        <f t="shared" si="17"/>
        <v>1.06</v>
      </c>
      <c r="BR12" s="39">
        <f t="shared" si="18"/>
        <v>0.86951066499372642</v>
      </c>
      <c r="BS12" s="39">
        <f t="shared" si="19"/>
        <v>1.0058055152394776</v>
      </c>
      <c r="BT12" s="85">
        <f t="shared" si="20"/>
        <v>0.83939774153074032</v>
      </c>
      <c r="BU12" s="85">
        <f t="shared" si="21"/>
        <v>0.96536796536796532</v>
      </c>
      <c r="BV12" s="106">
        <f t="shared" si="22"/>
        <v>0.88331242158092849</v>
      </c>
      <c r="BW12" s="106">
        <f t="shared" si="23"/>
        <v>1.0523168908819134</v>
      </c>
      <c r="BX12" s="117">
        <f t="shared" si="24"/>
        <v>0.85696361355081552</v>
      </c>
      <c r="BY12" s="117">
        <f t="shared" si="25"/>
        <v>0.97017045454545459</v>
      </c>
      <c r="BZ12" s="76">
        <f t="shared" si="26"/>
        <v>0.87076537013801758</v>
      </c>
      <c r="CA12" s="76">
        <f t="shared" si="27"/>
        <v>1.0161054172767203</v>
      </c>
      <c r="CB12" s="146">
        <f t="shared" si="28"/>
        <v>0.85696361355081552</v>
      </c>
      <c r="CC12" s="146">
        <f t="shared" si="29"/>
        <v>0.98414985590778103</v>
      </c>
      <c r="CD12" s="106">
        <f t="shared" si="30"/>
        <v>0.86449184441656213</v>
      </c>
      <c r="CE12" s="106">
        <f t="shared" si="31"/>
        <v>1.0087847730600292</v>
      </c>
      <c r="CF12" s="65">
        <f t="shared" si="32"/>
        <v>0.84567126725219577</v>
      </c>
      <c r="CG12" s="65">
        <f t="shared" si="33"/>
        <v>0.97822931785195932</v>
      </c>
      <c r="CH12" s="71">
        <f t="shared" si="34"/>
        <v>0.88456712672521953</v>
      </c>
      <c r="CI12" s="71">
        <f t="shared" si="35"/>
        <v>1.0459940652818991</v>
      </c>
      <c r="CJ12" s="146">
        <f t="shared" si="36"/>
        <v>0.79548306148055203</v>
      </c>
      <c r="CK12" s="146">
        <f t="shared" si="37"/>
        <v>0.89929078014184394</v>
      </c>
      <c r="CL12" s="106">
        <f t="shared" si="38"/>
        <v>0.80552070263488085</v>
      </c>
      <c r="CM12" s="106">
        <f t="shared" si="39"/>
        <v>1.0126182965299684</v>
      </c>
      <c r="CN12" s="106">
        <f t="shared" si="40"/>
        <v>0.84441656210790461</v>
      </c>
      <c r="CO12" s="106">
        <f t="shared" si="41"/>
        <v>1.0482866043613708</v>
      </c>
      <c r="CP12" s="106">
        <f t="shared" si="42"/>
        <v>0.80677540777917189</v>
      </c>
      <c r="CQ12" s="106">
        <f t="shared" si="43"/>
        <v>0.95542347696879648</v>
      </c>
      <c r="CR12" s="106">
        <f t="shared" si="44"/>
        <v>0.79924717691342539</v>
      </c>
      <c r="CS12" s="106">
        <f t="shared" si="45"/>
        <v>0.99066874027993779</v>
      </c>
      <c r="CT12" s="106">
        <f t="shared" si="46"/>
        <v>0.71141781681304894</v>
      </c>
      <c r="CU12" s="106">
        <f t="shared" si="47"/>
        <v>0.89010989010989006</v>
      </c>
      <c r="CV12" s="106">
        <f t="shared" si="48"/>
        <v>0.8193224592220828</v>
      </c>
      <c r="CW12" s="106">
        <f t="shared" si="49"/>
        <v>1.1516754850088184</v>
      </c>
      <c r="CX12" s="106">
        <f t="shared" si="50"/>
        <v>0.89585947302383939</v>
      </c>
      <c r="CY12" s="106">
        <f t="shared" si="51"/>
        <v>1.0934150076569678</v>
      </c>
      <c r="CZ12" s="106">
        <f t="shared" si="52"/>
        <v>1.0803011292346298</v>
      </c>
      <c r="DA12" s="106">
        <f t="shared" si="53"/>
        <v>1.2058823529411764</v>
      </c>
      <c r="DB12" s="106">
        <f t="shared" si="54"/>
        <v>0.89585947302383939</v>
      </c>
      <c r="DC12" s="106">
        <f t="shared" si="55"/>
        <v>0.82926829268292679</v>
      </c>
      <c r="DD12" s="106">
        <f t="shared" si="56"/>
        <v>1.013801756587202</v>
      </c>
      <c r="DE12" s="106">
        <f t="shared" si="57"/>
        <v>1.1316526610644257</v>
      </c>
      <c r="DF12" s="106">
        <f t="shared" si="58"/>
        <v>0.97114178168130494</v>
      </c>
      <c r="DG12" s="106">
        <f t="shared" si="81"/>
        <v>0.95792079207920788</v>
      </c>
      <c r="DH12" s="106">
        <f t="shared" si="59"/>
        <v>1.0941028858218318</v>
      </c>
      <c r="DI12" s="106">
        <f t="shared" si="60"/>
        <v>1.1266149870801034</v>
      </c>
      <c r="DJ12" s="106">
        <f t="shared" si="61"/>
        <v>1.0903387703889587</v>
      </c>
      <c r="DK12" s="106">
        <f t="shared" si="62"/>
        <v>0.99655963302752293</v>
      </c>
      <c r="DL12" s="106">
        <f t="shared" si="63"/>
        <v>1.1543287327478042</v>
      </c>
      <c r="DM12" s="106">
        <f t="shared" si="64"/>
        <v>1.0586881472957423</v>
      </c>
      <c r="DN12" s="106">
        <f t="shared" si="65"/>
        <v>1.0250941028858218</v>
      </c>
      <c r="DO12" s="106">
        <f t="shared" si="66"/>
        <v>0.8880434782608696</v>
      </c>
      <c r="DP12" s="106">
        <f t="shared" si="67"/>
        <v>1.0865746549560853</v>
      </c>
      <c r="DQ12" s="106">
        <f t="shared" si="68"/>
        <v>1.0599755201958385</v>
      </c>
      <c r="DR12" s="106">
        <f t="shared" si="69"/>
        <v>0.95608531994981183</v>
      </c>
      <c r="DS12" s="106">
        <f t="shared" si="70"/>
        <v>0.87990762124711319</v>
      </c>
      <c r="DT12" s="106">
        <f t="shared" si="71"/>
        <v>1.1329987452948558</v>
      </c>
      <c r="DU12" s="106">
        <f t="shared" si="72"/>
        <v>1.1850393700787401</v>
      </c>
      <c r="DV12" s="106">
        <f t="shared" si="73"/>
        <v>1.013801756587202</v>
      </c>
      <c r="DW12" s="106">
        <f t="shared" si="74"/>
        <v>0.89479512735326694</v>
      </c>
      <c r="DX12" s="106">
        <f t="shared" si="75"/>
        <v>1.1518193224592221</v>
      </c>
      <c r="DY12" s="106">
        <f t="shared" si="76"/>
        <v>1.136138613861386</v>
      </c>
      <c r="DZ12" s="106">
        <f t="shared" si="77"/>
        <v>1.1041405269761606</v>
      </c>
      <c r="EA12" s="106">
        <f t="shared" si="78"/>
        <v>0.95860566448801743</v>
      </c>
      <c r="EB12" s="106">
        <f t="shared" si="79"/>
        <v>1.2245922208281055</v>
      </c>
      <c r="EC12" s="106">
        <f t="shared" si="80"/>
        <v>1.1090909090909091</v>
      </c>
    </row>
    <row r="13" spans="1:137" x14ac:dyDescent="0.25">
      <c r="A13" s="2" t="s">
        <v>147</v>
      </c>
      <c r="B13" s="2" t="s">
        <v>148</v>
      </c>
      <c r="D13" s="2">
        <v>10100</v>
      </c>
      <c r="E13" s="3">
        <v>2019</v>
      </c>
      <c r="F13" s="2">
        <v>910</v>
      </c>
      <c r="H13" s="2">
        <v>17000</v>
      </c>
      <c r="I13" s="2">
        <v>19400</v>
      </c>
      <c r="J13" s="2">
        <v>21100</v>
      </c>
      <c r="K13" s="2">
        <v>11000</v>
      </c>
      <c r="L13" s="2">
        <v>11300</v>
      </c>
      <c r="M13" s="2">
        <v>13100</v>
      </c>
      <c r="N13" s="2">
        <v>15900</v>
      </c>
      <c r="O13" s="2">
        <v>16400</v>
      </c>
      <c r="P13" s="2">
        <v>18800</v>
      </c>
      <c r="Q13" s="2">
        <v>20500</v>
      </c>
      <c r="R13" s="2">
        <v>20900</v>
      </c>
      <c r="S13" s="2">
        <v>21000</v>
      </c>
      <c r="T13" s="2">
        <v>21300</v>
      </c>
      <c r="U13" s="2">
        <v>19700</v>
      </c>
      <c r="V13" s="2">
        <v>18900</v>
      </c>
      <c r="W13" s="2">
        <v>18100</v>
      </c>
      <c r="X13" s="2">
        <v>19600</v>
      </c>
      <c r="Y13" s="2">
        <v>17600</v>
      </c>
      <c r="Z13" s="2">
        <v>16200</v>
      </c>
      <c r="AA13" s="2">
        <v>15400</v>
      </c>
      <c r="AB13" s="2">
        <v>14900</v>
      </c>
      <c r="AC13" s="2">
        <v>16400</v>
      </c>
      <c r="AD13" s="2">
        <v>14900</v>
      </c>
      <c r="AE13" s="2">
        <v>15800</v>
      </c>
      <c r="AF13" s="2">
        <v>13100</v>
      </c>
      <c r="AG13" s="2">
        <v>14200</v>
      </c>
      <c r="AH13" s="2">
        <v>10700</v>
      </c>
      <c r="AI13" s="2">
        <v>11700</v>
      </c>
      <c r="AJ13" s="2">
        <v>11400</v>
      </c>
      <c r="AK13" s="2">
        <v>10900</v>
      </c>
      <c r="AL13" s="2">
        <v>10900</v>
      </c>
      <c r="AM13" s="2">
        <v>11600</v>
      </c>
      <c r="AN13" s="2">
        <v>11100</v>
      </c>
      <c r="AO13" s="2">
        <v>13300</v>
      </c>
      <c r="AP13" s="2">
        <v>11700</v>
      </c>
      <c r="AQ13" s="2">
        <v>11800</v>
      </c>
      <c r="AR13" s="2">
        <v>10800</v>
      </c>
      <c r="AS13" s="2">
        <v>11300</v>
      </c>
      <c r="AT13" s="2">
        <v>11400</v>
      </c>
      <c r="AU13" s="2">
        <v>12700</v>
      </c>
      <c r="AV13" s="2">
        <v>11500</v>
      </c>
      <c r="AW13" s="2">
        <v>14100</v>
      </c>
      <c r="AY13" s="4">
        <f t="shared" si="0"/>
        <v>1.6831683168316831</v>
      </c>
      <c r="AZ13" s="7">
        <f t="shared" si="1"/>
        <v>1.1411764705882352</v>
      </c>
      <c r="BA13" s="7">
        <f t="shared" si="2"/>
        <v>1.2411764705882353</v>
      </c>
      <c r="BC13" s="65">
        <f t="shared" si="3"/>
        <v>0.52132701421800953</v>
      </c>
      <c r="BD13" s="7">
        <f t="shared" si="4"/>
        <v>0.6470588235294118</v>
      </c>
      <c r="BE13" s="7">
        <f t="shared" si="5"/>
        <v>1.0891089108910892</v>
      </c>
      <c r="BF13" s="60">
        <f t="shared" si="6"/>
        <v>0.53554502369668244</v>
      </c>
      <c r="BG13" s="60">
        <f t="shared" si="7"/>
        <v>1.0272727272727273</v>
      </c>
      <c r="BH13" s="39">
        <f t="shared" si="8"/>
        <v>0.62085308056872035</v>
      </c>
      <c r="BI13" s="39">
        <f t="shared" si="9"/>
        <v>1.1592920353982301</v>
      </c>
      <c r="BJ13" s="60">
        <f t="shared" si="10"/>
        <v>0.75355450236966826</v>
      </c>
      <c r="BK13" s="60">
        <f t="shared" si="11"/>
        <v>1.2137404580152671</v>
      </c>
      <c r="BL13" s="106">
        <f t="shared" si="12"/>
        <v>0.77725118483412325</v>
      </c>
      <c r="BM13" s="106">
        <f t="shared" si="13"/>
        <v>1.0314465408805031</v>
      </c>
      <c r="BN13" s="117">
        <f t="shared" si="14"/>
        <v>0.89099526066350709</v>
      </c>
      <c r="BO13" s="117">
        <f t="shared" si="15"/>
        <v>1.1463414634146341</v>
      </c>
      <c r="BP13" s="71">
        <f t="shared" si="16"/>
        <v>0.97156398104265407</v>
      </c>
      <c r="BQ13" s="71">
        <f t="shared" si="17"/>
        <v>1.0904255319148937</v>
      </c>
      <c r="BR13" s="39">
        <f t="shared" si="18"/>
        <v>0.99052132701421802</v>
      </c>
      <c r="BS13" s="39">
        <f t="shared" si="19"/>
        <v>1.0195121951219512</v>
      </c>
      <c r="BT13" s="85">
        <f t="shared" si="20"/>
        <v>0.99526066350710896</v>
      </c>
      <c r="BU13" s="85">
        <f t="shared" si="21"/>
        <v>1.0047846889952152</v>
      </c>
      <c r="BV13" s="106">
        <f t="shared" si="22"/>
        <v>1.0094786729857821</v>
      </c>
      <c r="BW13" s="106">
        <f t="shared" si="23"/>
        <v>1.0142857142857142</v>
      </c>
      <c r="BX13" s="117">
        <f t="shared" si="24"/>
        <v>0.93364928909952605</v>
      </c>
      <c r="BY13" s="117">
        <f t="shared" si="25"/>
        <v>0.92488262910798125</v>
      </c>
      <c r="BZ13" s="76">
        <f t="shared" si="26"/>
        <v>0.89573459715639814</v>
      </c>
      <c r="CA13" s="76">
        <f t="shared" si="27"/>
        <v>0.95939086294416243</v>
      </c>
      <c r="CB13" s="146">
        <f t="shared" si="28"/>
        <v>0.85781990521327012</v>
      </c>
      <c r="CC13" s="146">
        <f t="shared" si="29"/>
        <v>0.95767195767195767</v>
      </c>
      <c r="CD13" s="106">
        <f t="shared" si="30"/>
        <v>0.92890995260663511</v>
      </c>
      <c r="CE13" s="106">
        <f t="shared" si="31"/>
        <v>1.0828729281767955</v>
      </c>
      <c r="CF13" s="65">
        <f t="shared" si="32"/>
        <v>0.83412322274881512</v>
      </c>
      <c r="CG13" s="65">
        <f t="shared" si="33"/>
        <v>0.89795918367346939</v>
      </c>
      <c r="CH13" s="71">
        <f t="shared" si="34"/>
        <v>0.76777251184834128</v>
      </c>
      <c r="CI13" s="71">
        <f t="shared" si="35"/>
        <v>0.92045454545454541</v>
      </c>
      <c r="CJ13" s="146">
        <f t="shared" si="36"/>
        <v>0.72985781990521326</v>
      </c>
      <c r="CK13" s="146">
        <f t="shared" si="37"/>
        <v>0.95061728395061729</v>
      </c>
      <c r="CL13" s="106">
        <f t="shared" si="38"/>
        <v>0.70616113744075826</v>
      </c>
      <c r="CM13" s="106">
        <f t="shared" si="39"/>
        <v>0.96753246753246758</v>
      </c>
      <c r="CN13" s="106">
        <f t="shared" si="40"/>
        <v>0.77725118483412325</v>
      </c>
      <c r="CO13" s="106">
        <f t="shared" si="41"/>
        <v>1.1006711409395973</v>
      </c>
      <c r="CP13" s="106">
        <f t="shared" si="42"/>
        <v>0.70616113744075826</v>
      </c>
      <c r="CQ13" s="106">
        <f t="shared" si="43"/>
        <v>0.90853658536585369</v>
      </c>
      <c r="CR13" s="106">
        <f t="shared" si="44"/>
        <v>0.74881516587677721</v>
      </c>
      <c r="CS13" s="106">
        <f t="shared" si="45"/>
        <v>1.0604026845637584</v>
      </c>
      <c r="CT13" s="106">
        <f t="shared" si="46"/>
        <v>0.62085308056872035</v>
      </c>
      <c r="CU13" s="106">
        <f t="shared" si="47"/>
        <v>0.82911392405063289</v>
      </c>
      <c r="CV13" s="106">
        <f t="shared" si="48"/>
        <v>0.67298578199052128</v>
      </c>
      <c r="CW13" s="106">
        <f t="shared" si="49"/>
        <v>1.083969465648855</v>
      </c>
      <c r="CX13" s="106">
        <f t="shared" si="50"/>
        <v>0.50710900473933651</v>
      </c>
      <c r="CY13" s="106">
        <f t="shared" si="51"/>
        <v>0.75352112676056338</v>
      </c>
      <c r="CZ13" s="106">
        <f t="shared" si="52"/>
        <v>0.5545023696682464</v>
      </c>
      <c r="DA13" s="106">
        <f t="shared" si="53"/>
        <v>1.0934579439252337</v>
      </c>
      <c r="DB13" s="106">
        <f t="shared" si="54"/>
        <v>0.54028436018957349</v>
      </c>
      <c r="DC13" s="106">
        <f t="shared" si="55"/>
        <v>0.97435897435897434</v>
      </c>
      <c r="DD13" s="106">
        <f t="shared" si="56"/>
        <v>0.51658767772511849</v>
      </c>
      <c r="DE13" s="106">
        <f t="shared" si="57"/>
        <v>0.95614035087719296</v>
      </c>
      <c r="DF13" s="106">
        <f t="shared" si="58"/>
        <v>0.51658767772511849</v>
      </c>
      <c r="DG13" s="106">
        <f t="shared" si="81"/>
        <v>1</v>
      </c>
      <c r="DH13" s="106">
        <f t="shared" si="59"/>
        <v>0.54976303317535546</v>
      </c>
      <c r="DI13" s="106">
        <f t="shared" si="60"/>
        <v>1.0642201834862386</v>
      </c>
      <c r="DJ13" s="106">
        <f t="shared" si="61"/>
        <v>0.52606635071090047</v>
      </c>
      <c r="DK13" s="106">
        <f t="shared" si="62"/>
        <v>0.9568965517241379</v>
      </c>
      <c r="DL13" s="106">
        <f t="shared" si="63"/>
        <v>0.63033175355450233</v>
      </c>
      <c r="DM13" s="106">
        <f t="shared" si="64"/>
        <v>1.1981981981981982</v>
      </c>
      <c r="DN13" s="106">
        <f t="shared" si="65"/>
        <v>0.5545023696682464</v>
      </c>
      <c r="DO13" s="106">
        <f t="shared" si="66"/>
        <v>0.87969924812030076</v>
      </c>
      <c r="DP13" s="106">
        <f t="shared" si="67"/>
        <v>0.55924170616113744</v>
      </c>
      <c r="DQ13" s="106">
        <f t="shared" si="68"/>
        <v>1.0085470085470085</v>
      </c>
      <c r="DR13" s="106">
        <f t="shared" si="69"/>
        <v>0.51184834123222744</v>
      </c>
      <c r="DS13" s="106">
        <f t="shared" si="70"/>
        <v>0.9152542372881356</v>
      </c>
      <c r="DT13" s="106">
        <f t="shared" si="71"/>
        <v>0.53554502369668244</v>
      </c>
      <c r="DU13" s="106">
        <f t="shared" si="72"/>
        <v>1.0462962962962963</v>
      </c>
      <c r="DV13" s="106">
        <f t="shared" si="73"/>
        <v>0.54028436018957349</v>
      </c>
      <c r="DW13" s="106">
        <f t="shared" si="74"/>
        <v>1.0088495575221239</v>
      </c>
      <c r="DX13" s="106">
        <f t="shared" si="75"/>
        <v>0.6018957345971564</v>
      </c>
      <c r="DY13" s="106">
        <f t="shared" si="76"/>
        <v>1.1140350877192982</v>
      </c>
      <c r="DZ13" s="106">
        <f t="shared" si="77"/>
        <v>0.54502369668246442</v>
      </c>
      <c r="EA13" s="106">
        <f t="shared" si="78"/>
        <v>0.90551181102362199</v>
      </c>
      <c r="EB13" s="106">
        <f t="shared" si="79"/>
        <v>0.66824644549763035</v>
      </c>
      <c r="EC13" s="106">
        <f t="shared" si="80"/>
        <v>1.2260869565217392</v>
      </c>
    </row>
    <row r="14" spans="1:137" x14ac:dyDescent="0.25">
      <c r="A14" s="2" t="s">
        <v>149</v>
      </c>
      <c r="B14" s="2" t="s">
        <v>150</v>
      </c>
      <c r="D14" s="2">
        <v>23700</v>
      </c>
      <c r="E14" s="3">
        <v>2019</v>
      </c>
      <c r="F14" s="2">
        <v>911</v>
      </c>
      <c r="H14" s="2">
        <v>19600</v>
      </c>
      <c r="I14" s="2">
        <v>24000</v>
      </c>
      <c r="J14" s="2">
        <v>25100</v>
      </c>
      <c r="K14" s="2">
        <v>15300</v>
      </c>
      <c r="L14" s="2">
        <v>13500</v>
      </c>
      <c r="M14" s="2">
        <v>15200</v>
      </c>
      <c r="N14" s="2">
        <v>17800</v>
      </c>
      <c r="O14" s="2">
        <v>18400</v>
      </c>
      <c r="P14" s="2">
        <v>22400</v>
      </c>
      <c r="Q14" s="2">
        <v>21800</v>
      </c>
      <c r="R14" s="2">
        <v>26100</v>
      </c>
      <c r="S14" s="2">
        <v>24700</v>
      </c>
      <c r="T14" s="2">
        <v>27300</v>
      </c>
      <c r="U14" s="2">
        <v>26100</v>
      </c>
      <c r="V14" s="2">
        <v>25300</v>
      </c>
      <c r="W14" s="2">
        <v>24400</v>
      </c>
      <c r="X14" s="2">
        <v>24000</v>
      </c>
      <c r="Y14" s="2">
        <v>21900</v>
      </c>
      <c r="Z14" s="2">
        <v>21000</v>
      </c>
      <c r="AA14" s="2">
        <v>19500</v>
      </c>
      <c r="AB14" s="2">
        <v>18100</v>
      </c>
      <c r="AC14" s="2">
        <v>18700</v>
      </c>
      <c r="AD14" s="2">
        <v>19400</v>
      </c>
      <c r="AE14" s="2">
        <v>19100</v>
      </c>
      <c r="AF14" s="2">
        <v>16700</v>
      </c>
      <c r="AG14" s="2">
        <v>18600</v>
      </c>
      <c r="AH14" s="2">
        <v>18100</v>
      </c>
      <c r="AI14" s="2">
        <v>19200</v>
      </c>
      <c r="AJ14" s="2">
        <v>18500</v>
      </c>
      <c r="AK14" s="2">
        <v>18600</v>
      </c>
      <c r="AL14" s="2">
        <v>17500</v>
      </c>
      <c r="AM14" s="2">
        <v>19600</v>
      </c>
      <c r="AN14" s="2">
        <v>19700</v>
      </c>
      <c r="AO14" s="2">
        <v>19500</v>
      </c>
      <c r="AP14" s="2">
        <v>18600</v>
      </c>
      <c r="AQ14" s="2">
        <v>19900</v>
      </c>
      <c r="AR14" s="2">
        <v>17800</v>
      </c>
      <c r="AS14" s="2">
        <v>21000</v>
      </c>
      <c r="AT14" s="2">
        <v>19100</v>
      </c>
      <c r="AU14" s="2">
        <v>20500</v>
      </c>
      <c r="AV14" s="2">
        <v>20800</v>
      </c>
      <c r="AW14" s="2">
        <v>19600</v>
      </c>
      <c r="AY14" s="4">
        <f t="shared" si="0"/>
        <v>0.8270042194092827</v>
      </c>
      <c r="AZ14" s="7">
        <f t="shared" si="1"/>
        <v>1.2244897959183674</v>
      </c>
      <c r="BA14" s="7">
        <f t="shared" si="2"/>
        <v>1.2806122448979591</v>
      </c>
      <c r="BC14" s="65">
        <f t="shared" si="3"/>
        <v>0.60956175298804782</v>
      </c>
      <c r="BD14" s="7">
        <f t="shared" si="4"/>
        <v>0.78061224489795922</v>
      </c>
      <c r="BE14" s="7">
        <f t="shared" si="5"/>
        <v>0.64556962025316456</v>
      </c>
      <c r="BF14" s="60">
        <f t="shared" si="6"/>
        <v>0.53784860557768921</v>
      </c>
      <c r="BG14" s="60">
        <f t="shared" si="7"/>
        <v>0.88235294117647056</v>
      </c>
      <c r="BH14" s="39">
        <f t="shared" si="8"/>
        <v>0.60557768924302791</v>
      </c>
      <c r="BI14" s="39">
        <f t="shared" si="9"/>
        <v>1.125925925925926</v>
      </c>
      <c r="BJ14" s="60">
        <f t="shared" si="10"/>
        <v>0.70916334661354585</v>
      </c>
      <c r="BK14" s="60">
        <f t="shared" si="11"/>
        <v>1.1710526315789473</v>
      </c>
      <c r="BL14" s="106">
        <f t="shared" si="12"/>
        <v>0.73306772908366535</v>
      </c>
      <c r="BM14" s="106">
        <f t="shared" si="13"/>
        <v>1.0337078651685394</v>
      </c>
      <c r="BN14" s="117">
        <f t="shared" si="14"/>
        <v>0.89243027888446214</v>
      </c>
      <c r="BO14" s="117">
        <f t="shared" si="15"/>
        <v>1.2173913043478262</v>
      </c>
      <c r="BP14" s="71">
        <f t="shared" si="16"/>
        <v>0.86852589641434264</v>
      </c>
      <c r="BQ14" s="71">
        <f t="shared" si="17"/>
        <v>0.9732142857142857</v>
      </c>
      <c r="BR14" s="39">
        <f t="shared" si="18"/>
        <v>1.0398406374501992</v>
      </c>
      <c r="BS14" s="39">
        <f t="shared" si="19"/>
        <v>1.1972477064220184</v>
      </c>
      <c r="BT14" s="85">
        <f t="shared" si="20"/>
        <v>0.98406374501992033</v>
      </c>
      <c r="BU14" s="85">
        <f t="shared" si="21"/>
        <v>0.94636015325670497</v>
      </c>
      <c r="BV14" s="106">
        <f t="shared" si="22"/>
        <v>1.0876494023904382</v>
      </c>
      <c r="BW14" s="106">
        <f t="shared" si="23"/>
        <v>1.1052631578947369</v>
      </c>
      <c r="BX14" s="117">
        <f t="shared" si="24"/>
        <v>1.0398406374501992</v>
      </c>
      <c r="BY14" s="117">
        <f t="shared" si="25"/>
        <v>0.95604395604395609</v>
      </c>
      <c r="BZ14" s="76">
        <f t="shared" si="26"/>
        <v>1.0079681274900398</v>
      </c>
      <c r="CA14" s="76">
        <f t="shared" si="27"/>
        <v>0.96934865900383138</v>
      </c>
      <c r="CB14" s="146">
        <f t="shared" si="28"/>
        <v>0.97211155378486058</v>
      </c>
      <c r="CC14" s="146">
        <f t="shared" si="29"/>
        <v>0.96442687747035571</v>
      </c>
      <c r="CD14" s="106">
        <f t="shared" si="30"/>
        <v>0.95617529880478092</v>
      </c>
      <c r="CE14" s="106">
        <f t="shared" si="31"/>
        <v>0.98360655737704916</v>
      </c>
      <c r="CF14" s="65">
        <f t="shared" si="32"/>
        <v>0.87250996015936255</v>
      </c>
      <c r="CG14" s="65">
        <f t="shared" si="33"/>
        <v>0.91249999999999998</v>
      </c>
      <c r="CH14" s="71">
        <f t="shared" si="34"/>
        <v>0.8366533864541833</v>
      </c>
      <c r="CI14" s="71">
        <f t="shared" si="35"/>
        <v>0.95890410958904104</v>
      </c>
      <c r="CJ14" s="146">
        <f t="shared" si="36"/>
        <v>0.77689243027888444</v>
      </c>
      <c r="CK14" s="146">
        <f t="shared" si="37"/>
        <v>0.9285714285714286</v>
      </c>
      <c r="CL14" s="106">
        <f t="shared" si="38"/>
        <v>0.7211155378486056</v>
      </c>
      <c r="CM14" s="106">
        <f t="shared" si="39"/>
        <v>0.92820512820512824</v>
      </c>
      <c r="CN14" s="106">
        <f t="shared" si="40"/>
        <v>0.7450199203187251</v>
      </c>
      <c r="CO14" s="106">
        <f t="shared" si="41"/>
        <v>1.0331491712707181</v>
      </c>
      <c r="CP14" s="106">
        <f t="shared" si="42"/>
        <v>0.77290836653386452</v>
      </c>
      <c r="CQ14" s="106">
        <f t="shared" si="43"/>
        <v>1.0374331550802138</v>
      </c>
      <c r="CR14" s="106">
        <f t="shared" si="44"/>
        <v>0.76095617529880477</v>
      </c>
      <c r="CS14" s="106">
        <f t="shared" si="45"/>
        <v>0.98453608247422686</v>
      </c>
      <c r="CT14" s="106">
        <f t="shared" si="46"/>
        <v>0.66533864541832666</v>
      </c>
      <c r="CU14" s="106">
        <f t="shared" si="47"/>
        <v>0.87434554973821987</v>
      </c>
      <c r="CV14" s="106">
        <f t="shared" si="48"/>
        <v>0.74103585657370519</v>
      </c>
      <c r="CW14" s="106">
        <f t="shared" si="49"/>
        <v>1.1137724550898203</v>
      </c>
      <c r="CX14" s="106">
        <f t="shared" si="50"/>
        <v>0.7211155378486056</v>
      </c>
      <c r="CY14" s="106">
        <f t="shared" si="51"/>
        <v>0.9731182795698925</v>
      </c>
      <c r="CZ14" s="106">
        <f t="shared" si="52"/>
        <v>0.76494023904382469</v>
      </c>
      <c r="DA14" s="106">
        <f t="shared" si="53"/>
        <v>1.0607734806629834</v>
      </c>
      <c r="DB14" s="106">
        <f t="shared" si="54"/>
        <v>0.73705179282868527</v>
      </c>
      <c r="DC14" s="106">
        <f t="shared" si="55"/>
        <v>0.96354166666666663</v>
      </c>
      <c r="DD14" s="106">
        <f t="shared" si="56"/>
        <v>0.74103585657370519</v>
      </c>
      <c r="DE14" s="106">
        <f t="shared" si="57"/>
        <v>1.0054054054054054</v>
      </c>
      <c r="DF14" s="106">
        <f t="shared" si="58"/>
        <v>0.6972111553784861</v>
      </c>
      <c r="DG14" s="106">
        <f t="shared" si="81"/>
        <v>0.94086021505376349</v>
      </c>
      <c r="DH14" s="106">
        <f t="shared" si="59"/>
        <v>0.78087649402390436</v>
      </c>
      <c r="DI14" s="106">
        <f t="shared" si="60"/>
        <v>1.1200000000000001</v>
      </c>
      <c r="DJ14" s="106">
        <f t="shared" si="61"/>
        <v>0.78486055776892427</v>
      </c>
      <c r="DK14" s="106">
        <f t="shared" si="62"/>
        <v>1.0051020408163265</v>
      </c>
      <c r="DL14" s="106">
        <f t="shared" si="63"/>
        <v>0.77689243027888444</v>
      </c>
      <c r="DM14" s="106">
        <f t="shared" si="64"/>
        <v>0.98984771573604058</v>
      </c>
      <c r="DN14" s="106">
        <f t="shared" si="65"/>
        <v>0.74103585657370519</v>
      </c>
      <c r="DO14" s="106">
        <f t="shared" si="66"/>
        <v>0.9538461538461539</v>
      </c>
      <c r="DP14" s="106">
        <f t="shared" si="67"/>
        <v>0.79282868525896411</v>
      </c>
      <c r="DQ14" s="106">
        <f t="shared" si="68"/>
        <v>1.0698924731182795</v>
      </c>
      <c r="DR14" s="106">
        <f t="shared" si="69"/>
        <v>0.70916334661354585</v>
      </c>
      <c r="DS14" s="106">
        <f t="shared" si="70"/>
        <v>0.89447236180904521</v>
      </c>
      <c r="DT14" s="106">
        <f t="shared" si="71"/>
        <v>0.8366533864541833</v>
      </c>
      <c r="DU14" s="106">
        <f t="shared" si="72"/>
        <v>1.1797752808988764</v>
      </c>
      <c r="DV14" s="106">
        <f t="shared" si="73"/>
        <v>0.76095617529880477</v>
      </c>
      <c r="DW14" s="106">
        <f t="shared" si="74"/>
        <v>0.90952380952380951</v>
      </c>
      <c r="DX14" s="106">
        <f t="shared" si="75"/>
        <v>0.81673306772908372</v>
      </c>
      <c r="DY14" s="106">
        <f t="shared" si="76"/>
        <v>1.0732984293193717</v>
      </c>
      <c r="DZ14" s="106">
        <f t="shared" si="77"/>
        <v>0.82868525896414347</v>
      </c>
      <c r="EA14" s="106">
        <f t="shared" si="78"/>
        <v>1.0146341463414634</v>
      </c>
      <c r="EB14" s="106">
        <f t="shared" si="79"/>
        <v>0.78087649402390436</v>
      </c>
      <c r="EC14" s="106">
        <f t="shared" si="80"/>
        <v>0.94230769230769229</v>
      </c>
    </row>
    <row r="15" spans="1:137" x14ac:dyDescent="0.25">
      <c r="A15" s="2" t="s">
        <v>151</v>
      </c>
      <c r="B15" s="2" t="s">
        <v>152</v>
      </c>
      <c r="D15" s="2">
        <v>38100</v>
      </c>
      <c r="E15" s="3">
        <v>2017</v>
      </c>
      <c r="F15" s="2">
        <v>912</v>
      </c>
      <c r="H15" s="2">
        <v>37500</v>
      </c>
      <c r="I15" s="2">
        <v>41100</v>
      </c>
      <c r="J15" s="2">
        <v>41800</v>
      </c>
      <c r="K15" s="2">
        <v>28200</v>
      </c>
      <c r="L15" s="2">
        <v>24000</v>
      </c>
      <c r="M15" s="2">
        <v>26200</v>
      </c>
      <c r="N15" s="2">
        <v>29700</v>
      </c>
      <c r="O15" s="2">
        <v>31400</v>
      </c>
      <c r="P15" s="2">
        <v>37100</v>
      </c>
      <c r="Q15" s="2">
        <v>36700</v>
      </c>
      <c r="R15" s="2">
        <v>41700</v>
      </c>
      <c r="S15" s="2">
        <v>40200</v>
      </c>
      <c r="T15" s="2">
        <v>42000</v>
      </c>
      <c r="U15" s="2">
        <v>41800</v>
      </c>
      <c r="V15" s="2">
        <v>40200</v>
      </c>
      <c r="W15" s="2">
        <v>38900</v>
      </c>
      <c r="X15" s="2">
        <v>39500</v>
      </c>
      <c r="Y15" s="2">
        <v>36800</v>
      </c>
      <c r="Z15" s="2">
        <v>35400</v>
      </c>
      <c r="AA15" s="2">
        <v>34600</v>
      </c>
      <c r="AB15" s="2">
        <v>31800</v>
      </c>
      <c r="AC15" s="2">
        <v>32900</v>
      </c>
      <c r="AD15" s="2">
        <v>33200</v>
      </c>
      <c r="AE15" s="2">
        <v>33100</v>
      </c>
      <c r="AF15" s="2">
        <v>28900</v>
      </c>
      <c r="AG15" s="2">
        <v>32400</v>
      </c>
      <c r="AH15" s="2">
        <v>33700</v>
      </c>
      <c r="AI15" s="2">
        <v>38500</v>
      </c>
      <c r="AJ15" s="2">
        <v>34700</v>
      </c>
      <c r="AK15" s="2">
        <v>38600</v>
      </c>
      <c r="AL15" s="2">
        <v>34800</v>
      </c>
      <c r="AM15" s="2">
        <v>37500</v>
      </c>
      <c r="AN15" s="2">
        <v>37400</v>
      </c>
      <c r="AO15" s="2">
        <v>39500</v>
      </c>
      <c r="AP15" s="2">
        <v>33900</v>
      </c>
      <c r="AQ15" s="2">
        <v>38700</v>
      </c>
      <c r="AR15" s="2">
        <v>34600</v>
      </c>
      <c r="AS15" s="2">
        <v>39800</v>
      </c>
      <c r="AT15" s="2">
        <v>36500</v>
      </c>
      <c r="AU15" s="2">
        <v>39500</v>
      </c>
      <c r="AV15" s="2">
        <v>39500</v>
      </c>
      <c r="AW15" s="2">
        <v>38500</v>
      </c>
      <c r="AY15" s="4">
        <f t="shared" si="0"/>
        <v>0.98425196850393704</v>
      </c>
      <c r="AZ15" s="7">
        <f t="shared" si="1"/>
        <v>1.0960000000000001</v>
      </c>
      <c r="BA15" s="7">
        <f t="shared" si="2"/>
        <v>1.1146666666666667</v>
      </c>
      <c r="BC15" s="65">
        <f t="shared" si="3"/>
        <v>0.67464114832535882</v>
      </c>
      <c r="BD15" s="7">
        <f t="shared" si="4"/>
        <v>0.752</v>
      </c>
      <c r="BE15" s="7">
        <f t="shared" si="5"/>
        <v>0.74015748031496065</v>
      </c>
      <c r="BF15" s="60">
        <f t="shared" si="6"/>
        <v>0.57416267942583732</v>
      </c>
      <c r="BG15" s="60">
        <f t="shared" si="7"/>
        <v>0.85106382978723405</v>
      </c>
      <c r="BH15" s="39">
        <f t="shared" si="8"/>
        <v>0.62679425837320579</v>
      </c>
      <c r="BI15" s="39">
        <f t="shared" si="9"/>
        <v>1.0916666666666666</v>
      </c>
      <c r="BJ15" s="60">
        <f t="shared" si="10"/>
        <v>0.71052631578947367</v>
      </c>
      <c r="BK15" s="60">
        <f t="shared" si="11"/>
        <v>1.133587786259542</v>
      </c>
      <c r="BL15" s="106">
        <f t="shared" si="12"/>
        <v>0.75119617224880386</v>
      </c>
      <c r="BM15" s="106">
        <f t="shared" si="13"/>
        <v>1.0572390572390573</v>
      </c>
      <c r="BN15" s="117">
        <f t="shared" si="14"/>
        <v>0.88755980861244022</v>
      </c>
      <c r="BO15" s="117">
        <f t="shared" si="15"/>
        <v>1.1815286624203822</v>
      </c>
      <c r="BP15" s="71">
        <f t="shared" si="16"/>
        <v>0.87799043062200954</v>
      </c>
      <c r="BQ15" s="71">
        <f t="shared" si="17"/>
        <v>0.98921832884097038</v>
      </c>
      <c r="BR15" s="39">
        <f t="shared" si="18"/>
        <v>0.99760765550239239</v>
      </c>
      <c r="BS15" s="39">
        <f t="shared" si="19"/>
        <v>1.1362397820163488</v>
      </c>
      <c r="BT15" s="85">
        <f t="shared" si="20"/>
        <v>0.96172248803827753</v>
      </c>
      <c r="BU15" s="85">
        <f t="shared" si="21"/>
        <v>0.96402877697841727</v>
      </c>
      <c r="BV15" s="106">
        <f t="shared" si="22"/>
        <v>1.0047846889952152</v>
      </c>
      <c r="BW15" s="106">
        <f t="shared" si="23"/>
        <v>1.044776119402985</v>
      </c>
      <c r="BX15" s="117">
        <f t="shared" si="24"/>
        <v>1</v>
      </c>
      <c r="BY15" s="117">
        <f t="shared" si="25"/>
        <v>0.99523809523809526</v>
      </c>
      <c r="BZ15" s="76">
        <f t="shared" si="26"/>
        <v>0.96172248803827753</v>
      </c>
      <c r="CA15" s="76">
        <f t="shared" si="27"/>
        <v>0.96172248803827753</v>
      </c>
      <c r="CB15" s="146">
        <f t="shared" si="28"/>
        <v>0.93062200956937802</v>
      </c>
      <c r="CC15" s="146">
        <f t="shared" si="29"/>
        <v>0.96766169154228854</v>
      </c>
      <c r="CD15" s="106">
        <f t="shared" si="30"/>
        <v>0.94497607655502391</v>
      </c>
      <c r="CE15" s="106">
        <f t="shared" si="31"/>
        <v>1.0154241645244215</v>
      </c>
      <c r="CF15" s="65">
        <f t="shared" si="32"/>
        <v>0.88038277511961727</v>
      </c>
      <c r="CG15" s="65">
        <f t="shared" si="33"/>
        <v>0.93164556962025313</v>
      </c>
      <c r="CH15" s="71">
        <f t="shared" si="34"/>
        <v>0.84688995215311003</v>
      </c>
      <c r="CI15" s="71">
        <f t="shared" si="35"/>
        <v>0.96195652173913049</v>
      </c>
      <c r="CJ15" s="146">
        <f t="shared" si="36"/>
        <v>0.82775119617224879</v>
      </c>
      <c r="CK15" s="146">
        <f t="shared" si="37"/>
        <v>0.97740112994350281</v>
      </c>
      <c r="CL15" s="106">
        <f t="shared" si="38"/>
        <v>0.76076555023923442</v>
      </c>
      <c r="CM15" s="106">
        <f t="shared" si="39"/>
        <v>0.91907514450867056</v>
      </c>
      <c r="CN15" s="106">
        <f t="shared" si="40"/>
        <v>0.78708133971291872</v>
      </c>
      <c r="CO15" s="106">
        <f t="shared" si="41"/>
        <v>1.0345911949685536</v>
      </c>
      <c r="CP15" s="106">
        <f t="shared" si="42"/>
        <v>0.79425837320574166</v>
      </c>
      <c r="CQ15" s="106">
        <f t="shared" si="43"/>
        <v>1.0091185410334347</v>
      </c>
      <c r="CR15" s="106">
        <f t="shared" si="44"/>
        <v>0.79186602870813394</v>
      </c>
      <c r="CS15" s="106">
        <f t="shared" si="45"/>
        <v>0.99698795180722888</v>
      </c>
      <c r="CT15" s="106">
        <f t="shared" si="46"/>
        <v>0.69138755980861244</v>
      </c>
      <c r="CU15" s="106">
        <f t="shared" si="47"/>
        <v>0.87311178247734134</v>
      </c>
      <c r="CV15" s="106">
        <f t="shared" si="48"/>
        <v>0.77511961722488043</v>
      </c>
      <c r="CW15" s="106">
        <f t="shared" si="49"/>
        <v>1.1211072664359862</v>
      </c>
      <c r="CX15" s="106">
        <f t="shared" si="50"/>
        <v>0.80622009569377995</v>
      </c>
      <c r="CY15" s="106">
        <f t="shared" si="51"/>
        <v>1.0401234567901234</v>
      </c>
      <c r="CZ15" s="106">
        <f t="shared" si="52"/>
        <v>0.92105263157894735</v>
      </c>
      <c r="DA15" s="106">
        <f t="shared" si="53"/>
        <v>1.142433234421365</v>
      </c>
      <c r="DB15" s="106">
        <f t="shared" si="54"/>
        <v>0.83014354066985641</v>
      </c>
      <c r="DC15" s="106">
        <f t="shared" si="55"/>
        <v>0.90129870129870127</v>
      </c>
      <c r="DD15" s="106">
        <f t="shared" si="56"/>
        <v>0.92344497607655507</v>
      </c>
      <c r="DE15" s="106">
        <f t="shared" si="57"/>
        <v>1.1123919308357348</v>
      </c>
      <c r="DF15" s="106">
        <f t="shared" si="58"/>
        <v>0.83253588516746413</v>
      </c>
      <c r="DG15" s="106">
        <f t="shared" si="81"/>
        <v>0.9015544041450777</v>
      </c>
      <c r="DH15" s="106">
        <f t="shared" si="59"/>
        <v>0.89712918660287078</v>
      </c>
      <c r="DI15" s="106">
        <f t="shared" si="60"/>
        <v>1.0775862068965518</v>
      </c>
      <c r="DJ15" s="106">
        <f t="shared" si="61"/>
        <v>0.89473684210526316</v>
      </c>
      <c r="DK15" s="106">
        <f t="shared" si="62"/>
        <v>0.99733333333333329</v>
      </c>
      <c r="DL15" s="106">
        <f t="shared" si="63"/>
        <v>0.94497607655502391</v>
      </c>
      <c r="DM15" s="106">
        <f t="shared" si="64"/>
        <v>1.0561497326203209</v>
      </c>
      <c r="DN15" s="106">
        <f t="shared" si="65"/>
        <v>0.81100478468899517</v>
      </c>
      <c r="DO15" s="106">
        <f t="shared" si="66"/>
        <v>0.85822784810126584</v>
      </c>
      <c r="DP15" s="106">
        <f t="shared" si="67"/>
        <v>0.92583732057416268</v>
      </c>
      <c r="DQ15" s="106">
        <f t="shared" si="68"/>
        <v>1.1415929203539823</v>
      </c>
      <c r="DR15" s="106">
        <f t="shared" si="69"/>
        <v>0.82775119617224879</v>
      </c>
      <c r="DS15" s="106">
        <f t="shared" si="70"/>
        <v>0.89405684754521964</v>
      </c>
      <c r="DT15" s="106">
        <f t="shared" si="71"/>
        <v>0.95215311004784686</v>
      </c>
      <c r="DU15" s="106">
        <f t="shared" si="72"/>
        <v>1.1502890173410405</v>
      </c>
      <c r="DV15" s="106">
        <f t="shared" si="73"/>
        <v>0.87320574162679421</v>
      </c>
      <c r="DW15" s="106">
        <f t="shared" si="74"/>
        <v>0.91708542713567842</v>
      </c>
      <c r="DX15" s="106">
        <f t="shared" si="75"/>
        <v>0.94497607655502391</v>
      </c>
      <c r="DY15" s="106">
        <f t="shared" si="76"/>
        <v>1.0821917808219179</v>
      </c>
      <c r="DZ15" s="106">
        <f t="shared" si="77"/>
        <v>0.94497607655502391</v>
      </c>
      <c r="EA15" s="106">
        <f t="shared" si="78"/>
        <v>1</v>
      </c>
      <c r="EB15" s="106">
        <f t="shared" si="79"/>
        <v>0.92105263157894735</v>
      </c>
      <c r="EC15" s="106">
        <f t="shared" si="80"/>
        <v>0.97468354430379744</v>
      </c>
    </row>
    <row r="16" spans="1:137" x14ac:dyDescent="0.25">
      <c r="A16" s="2" t="s">
        <v>153</v>
      </c>
      <c r="B16" s="2" t="s">
        <v>154</v>
      </c>
      <c r="D16" s="2">
        <v>25700</v>
      </c>
      <c r="E16" s="3">
        <v>2018</v>
      </c>
      <c r="F16" s="2">
        <v>913</v>
      </c>
      <c r="H16" s="2">
        <v>33600</v>
      </c>
      <c r="I16" s="2">
        <v>27200</v>
      </c>
      <c r="J16" s="2">
        <v>29800</v>
      </c>
      <c r="K16" s="2">
        <v>17500</v>
      </c>
      <c r="L16" s="2">
        <v>16700</v>
      </c>
      <c r="M16" s="2">
        <v>18500</v>
      </c>
      <c r="N16" s="2">
        <v>20500</v>
      </c>
      <c r="O16" s="2">
        <v>22700</v>
      </c>
      <c r="P16" s="2">
        <v>25200</v>
      </c>
      <c r="Q16" s="2">
        <v>26400</v>
      </c>
      <c r="R16" s="2">
        <v>27200</v>
      </c>
      <c r="S16" s="2">
        <v>27200</v>
      </c>
      <c r="T16" s="2">
        <v>27300</v>
      </c>
      <c r="U16" s="2">
        <v>27200</v>
      </c>
      <c r="V16" s="2">
        <v>26200</v>
      </c>
      <c r="W16" s="2">
        <v>25300</v>
      </c>
      <c r="X16" s="2">
        <v>26200</v>
      </c>
      <c r="Y16" s="2">
        <v>25000</v>
      </c>
      <c r="Z16" s="2">
        <v>23200</v>
      </c>
      <c r="AA16" s="2">
        <v>21900</v>
      </c>
      <c r="AB16" s="2">
        <v>22000</v>
      </c>
      <c r="AC16" s="2">
        <v>25600</v>
      </c>
      <c r="AD16" s="2">
        <v>21800</v>
      </c>
      <c r="AE16" s="2">
        <v>21600</v>
      </c>
      <c r="AF16" s="2">
        <v>19500</v>
      </c>
      <c r="AG16" s="2">
        <v>21500</v>
      </c>
      <c r="AH16" s="2">
        <v>25000</v>
      </c>
      <c r="AI16" s="2">
        <v>30400</v>
      </c>
      <c r="AJ16" s="2">
        <v>27200</v>
      </c>
      <c r="AK16" s="2">
        <v>28000</v>
      </c>
      <c r="AL16" s="2">
        <v>26800</v>
      </c>
      <c r="AM16" s="2">
        <v>28900</v>
      </c>
      <c r="AN16" s="2">
        <v>30000</v>
      </c>
      <c r="AO16" s="2">
        <v>30500</v>
      </c>
      <c r="AP16" s="2">
        <v>27200</v>
      </c>
      <c r="AQ16" s="2">
        <v>28700</v>
      </c>
      <c r="AR16" s="2">
        <v>26100</v>
      </c>
      <c r="AS16" s="2">
        <v>28300</v>
      </c>
      <c r="AT16" s="2">
        <v>27500</v>
      </c>
      <c r="AU16" s="2">
        <v>30600</v>
      </c>
      <c r="AV16" s="2">
        <v>29400</v>
      </c>
      <c r="AW16" s="2">
        <v>33600</v>
      </c>
      <c r="AY16" s="4">
        <f t="shared" si="0"/>
        <v>1.3073929961089494</v>
      </c>
      <c r="AZ16" s="7">
        <f t="shared" si="1"/>
        <v>0.80952380952380953</v>
      </c>
      <c r="BA16" s="7">
        <f t="shared" si="2"/>
        <v>0.88690476190476186</v>
      </c>
      <c r="BC16" s="65">
        <f t="shared" si="3"/>
        <v>0.58724832214765099</v>
      </c>
      <c r="BD16" s="7">
        <f t="shared" si="4"/>
        <v>0.52083333333333337</v>
      </c>
      <c r="BE16" s="7">
        <f t="shared" si="5"/>
        <v>0.68093385214007784</v>
      </c>
      <c r="BF16" s="60">
        <f t="shared" si="6"/>
        <v>0.56040268456375841</v>
      </c>
      <c r="BG16" s="60">
        <f t="shared" si="7"/>
        <v>0.95428571428571429</v>
      </c>
      <c r="BH16" s="39">
        <f t="shared" si="8"/>
        <v>0.62080536912751683</v>
      </c>
      <c r="BI16" s="39">
        <f t="shared" si="9"/>
        <v>1.1077844311377245</v>
      </c>
      <c r="BJ16" s="60">
        <f t="shared" si="10"/>
        <v>0.68791946308724827</v>
      </c>
      <c r="BK16" s="60">
        <f t="shared" si="11"/>
        <v>1.1081081081081081</v>
      </c>
      <c r="BL16" s="106">
        <f t="shared" si="12"/>
        <v>0.76174496644295298</v>
      </c>
      <c r="BM16" s="106">
        <f t="shared" si="13"/>
        <v>1.1073170731707318</v>
      </c>
      <c r="BN16" s="117">
        <f t="shared" si="14"/>
        <v>0.84563758389261745</v>
      </c>
      <c r="BO16" s="117">
        <f t="shared" si="15"/>
        <v>1.1101321585903083</v>
      </c>
      <c r="BP16" s="71">
        <f t="shared" si="16"/>
        <v>0.88590604026845643</v>
      </c>
      <c r="BQ16" s="71">
        <f t="shared" si="17"/>
        <v>1.0476190476190477</v>
      </c>
      <c r="BR16" s="39">
        <f t="shared" si="18"/>
        <v>0.91275167785234901</v>
      </c>
      <c r="BS16" s="39">
        <f t="shared" si="19"/>
        <v>1.0303030303030303</v>
      </c>
      <c r="BT16" s="85">
        <f t="shared" si="20"/>
        <v>0.91275167785234901</v>
      </c>
      <c r="BU16" s="85">
        <f t="shared" si="21"/>
        <v>1</v>
      </c>
      <c r="BV16" s="106">
        <f t="shared" si="22"/>
        <v>0.91610738255033553</v>
      </c>
      <c r="BW16" s="106">
        <f t="shared" si="23"/>
        <v>1.0036764705882353</v>
      </c>
      <c r="BX16" s="117">
        <f t="shared" si="24"/>
        <v>0.91275167785234901</v>
      </c>
      <c r="BY16" s="117">
        <f t="shared" si="25"/>
        <v>0.99633699633699635</v>
      </c>
      <c r="BZ16" s="76">
        <f t="shared" si="26"/>
        <v>0.87919463087248317</v>
      </c>
      <c r="CA16" s="76">
        <f t="shared" si="27"/>
        <v>0.96323529411764708</v>
      </c>
      <c r="CB16" s="146">
        <f t="shared" si="28"/>
        <v>0.84899328859060408</v>
      </c>
      <c r="CC16" s="146">
        <f t="shared" si="29"/>
        <v>0.96564885496183206</v>
      </c>
      <c r="CD16" s="106">
        <f t="shared" si="30"/>
        <v>0.87919463087248317</v>
      </c>
      <c r="CE16" s="106">
        <f t="shared" si="31"/>
        <v>1.0355731225296443</v>
      </c>
      <c r="CF16" s="65">
        <f t="shared" si="32"/>
        <v>0.83892617449664431</v>
      </c>
      <c r="CG16" s="65">
        <f t="shared" si="33"/>
        <v>0.95419847328244278</v>
      </c>
      <c r="CH16" s="71">
        <f t="shared" si="34"/>
        <v>0.77852348993288589</v>
      </c>
      <c r="CI16" s="71">
        <f t="shared" si="35"/>
        <v>0.92800000000000005</v>
      </c>
      <c r="CJ16" s="146">
        <f t="shared" si="36"/>
        <v>0.7348993288590604</v>
      </c>
      <c r="CK16" s="146">
        <f t="shared" si="37"/>
        <v>0.94396551724137934</v>
      </c>
      <c r="CL16" s="106">
        <f t="shared" si="38"/>
        <v>0.73825503355704702</v>
      </c>
      <c r="CM16" s="106">
        <f t="shared" si="39"/>
        <v>1.004566210045662</v>
      </c>
      <c r="CN16" s="106">
        <f t="shared" si="40"/>
        <v>0.85906040268456374</v>
      </c>
      <c r="CO16" s="106">
        <f t="shared" si="41"/>
        <v>1.1636363636363636</v>
      </c>
      <c r="CP16" s="106">
        <f t="shared" si="42"/>
        <v>0.73154362416107388</v>
      </c>
      <c r="CQ16" s="106">
        <f t="shared" si="43"/>
        <v>0.8515625</v>
      </c>
      <c r="CR16" s="106">
        <f t="shared" si="44"/>
        <v>0.72483221476510062</v>
      </c>
      <c r="CS16" s="106">
        <f t="shared" si="45"/>
        <v>0.99082568807339455</v>
      </c>
      <c r="CT16" s="106">
        <f t="shared" si="46"/>
        <v>0.65436241610738255</v>
      </c>
      <c r="CU16" s="106">
        <f t="shared" si="47"/>
        <v>0.90277777777777779</v>
      </c>
      <c r="CV16" s="106">
        <f t="shared" si="48"/>
        <v>0.72147651006711411</v>
      </c>
      <c r="CW16" s="106">
        <f t="shared" si="49"/>
        <v>1.1025641025641026</v>
      </c>
      <c r="CX16" s="106">
        <f t="shared" si="50"/>
        <v>0.83892617449664431</v>
      </c>
      <c r="CY16" s="106">
        <f t="shared" si="51"/>
        <v>1.1627906976744187</v>
      </c>
      <c r="CZ16" s="106">
        <f t="shared" si="52"/>
        <v>1.0201342281879195</v>
      </c>
      <c r="DA16" s="106">
        <f t="shared" si="53"/>
        <v>1.216</v>
      </c>
      <c r="DB16" s="106">
        <f t="shared" si="54"/>
        <v>0.91275167785234901</v>
      </c>
      <c r="DC16" s="106">
        <f t="shared" si="55"/>
        <v>0.89473684210526316</v>
      </c>
      <c r="DD16" s="106">
        <f t="shared" si="56"/>
        <v>0.93959731543624159</v>
      </c>
      <c r="DE16" s="106">
        <f t="shared" si="57"/>
        <v>1.0294117647058822</v>
      </c>
      <c r="DF16" s="106">
        <f t="shared" si="58"/>
        <v>0.89932885906040272</v>
      </c>
      <c r="DG16" s="106">
        <f t="shared" si="81"/>
        <v>0.95714285714285718</v>
      </c>
      <c r="DH16" s="106">
        <f t="shared" si="59"/>
        <v>0.96979865771812079</v>
      </c>
      <c r="DI16" s="106">
        <f t="shared" si="60"/>
        <v>1.0783582089552239</v>
      </c>
      <c r="DJ16" s="106">
        <f t="shared" si="61"/>
        <v>1.0067114093959733</v>
      </c>
      <c r="DK16" s="106">
        <f t="shared" si="62"/>
        <v>1.0380622837370241</v>
      </c>
      <c r="DL16" s="106">
        <f t="shared" si="63"/>
        <v>1.023489932885906</v>
      </c>
      <c r="DM16" s="106">
        <f t="shared" si="64"/>
        <v>1.0166666666666666</v>
      </c>
      <c r="DN16" s="106">
        <f t="shared" si="65"/>
        <v>0.91275167785234901</v>
      </c>
      <c r="DO16" s="106">
        <f t="shared" si="66"/>
        <v>0.8918032786885246</v>
      </c>
      <c r="DP16" s="106">
        <f t="shared" si="67"/>
        <v>0.96308724832214765</v>
      </c>
      <c r="DQ16" s="106">
        <f t="shared" si="68"/>
        <v>1.0551470588235294</v>
      </c>
      <c r="DR16" s="106">
        <f t="shared" si="69"/>
        <v>0.87583892617449666</v>
      </c>
      <c r="DS16" s="106">
        <f t="shared" si="70"/>
        <v>0.90940766550522645</v>
      </c>
      <c r="DT16" s="106">
        <f t="shared" si="71"/>
        <v>0.94966442953020136</v>
      </c>
      <c r="DU16" s="106">
        <f t="shared" si="72"/>
        <v>1.0842911877394636</v>
      </c>
      <c r="DV16" s="106">
        <f t="shared" si="73"/>
        <v>0.92281879194630867</v>
      </c>
      <c r="DW16" s="106">
        <f t="shared" si="74"/>
        <v>0.9717314487632509</v>
      </c>
      <c r="DX16" s="106">
        <f t="shared" si="75"/>
        <v>1.0268456375838926</v>
      </c>
      <c r="DY16" s="106">
        <f t="shared" si="76"/>
        <v>1.1127272727272728</v>
      </c>
      <c r="DZ16" s="106">
        <f t="shared" si="77"/>
        <v>0.98657718120805371</v>
      </c>
      <c r="EA16" s="106">
        <f t="shared" si="78"/>
        <v>0.96078431372549022</v>
      </c>
      <c r="EB16" s="106">
        <f t="shared" si="79"/>
        <v>1.1275167785234899</v>
      </c>
      <c r="EC16" s="106">
        <f t="shared" si="80"/>
        <v>1.1428571428571428</v>
      </c>
    </row>
    <row r="17" spans="1:136" x14ac:dyDescent="0.25">
      <c r="A17" s="2" t="s">
        <v>155</v>
      </c>
      <c r="B17" s="2" t="s">
        <v>156</v>
      </c>
      <c r="D17" s="2">
        <v>18200</v>
      </c>
      <c r="E17" s="3">
        <v>2019</v>
      </c>
      <c r="F17" s="2">
        <v>914</v>
      </c>
      <c r="H17" s="2">
        <v>20700</v>
      </c>
      <c r="I17" s="2">
        <v>18500</v>
      </c>
      <c r="J17" s="2">
        <v>21200</v>
      </c>
      <c r="K17" s="2">
        <v>8500</v>
      </c>
      <c r="L17" s="2">
        <v>9000</v>
      </c>
      <c r="M17" s="2">
        <v>10000</v>
      </c>
      <c r="N17" s="2">
        <v>11400</v>
      </c>
      <c r="O17" s="2">
        <v>13300</v>
      </c>
      <c r="P17" s="2">
        <v>15200</v>
      </c>
      <c r="Q17" s="2">
        <v>16300</v>
      </c>
      <c r="R17" s="2">
        <v>15400</v>
      </c>
      <c r="S17" s="2">
        <v>16400</v>
      </c>
      <c r="T17" s="2">
        <v>15400</v>
      </c>
      <c r="U17" s="2">
        <v>18600</v>
      </c>
      <c r="V17" s="2">
        <v>16500</v>
      </c>
      <c r="W17" s="2">
        <v>16600</v>
      </c>
      <c r="X17" s="2">
        <v>16800</v>
      </c>
      <c r="Y17" s="2">
        <v>16100</v>
      </c>
      <c r="Z17" s="2">
        <v>15200</v>
      </c>
      <c r="AA17" s="2">
        <v>13400</v>
      </c>
      <c r="AB17" s="2">
        <v>13300</v>
      </c>
      <c r="AC17" s="2">
        <v>14400</v>
      </c>
      <c r="AD17" s="2">
        <v>14200</v>
      </c>
      <c r="AE17" s="2">
        <v>14000</v>
      </c>
      <c r="AF17" s="2">
        <v>11700</v>
      </c>
      <c r="AG17" s="2">
        <v>12800</v>
      </c>
      <c r="AH17" s="2">
        <v>16300</v>
      </c>
      <c r="AI17" s="2">
        <v>18800</v>
      </c>
      <c r="AJ17" s="2">
        <v>18300</v>
      </c>
      <c r="AK17" s="2">
        <v>18800</v>
      </c>
      <c r="AL17" s="2">
        <v>17700</v>
      </c>
      <c r="AM17" s="2">
        <v>18400</v>
      </c>
      <c r="AN17" s="2">
        <v>18000</v>
      </c>
      <c r="AO17" s="2">
        <v>19600</v>
      </c>
      <c r="AP17" s="2">
        <v>17600</v>
      </c>
      <c r="AQ17" s="2">
        <v>18600</v>
      </c>
      <c r="AR17" s="2">
        <v>16000</v>
      </c>
      <c r="AS17" s="2">
        <v>21900</v>
      </c>
      <c r="AT17" s="2">
        <v>18400</v>
      </c>
      <c r="AU17" s="2">
        <v>20400</v>
      </c>
      <c r="AV17" s="2">
        <v>19400</v>
      </c>
      <c r="AW17" s="2">
        <v>20800</v>
      </c>
      <c r="AY17" s="4">
        <f t="shared" si="0"/>
        <v>1.1373626373626373</v>
      </c>
      <c r="AZ17" s="7">
        <f t="shared" si="1"/>
        <v>0.893719806763285</v>
      </c>
      <c r="BA17" s="7">
        <f t="shared" si="2"/>
        <v>1.0241545893719808</v>
      </c>
      <c r="BC17" s="65">
        <f t="shared" si="3"/>
        <v>0.40094339622641512</v>
      </c>
      <c r="BD17" s="7">
        <f t="shared" si="4"/>
        <v>0.41062801932367149</v>
      </c>
      <c r="BE17" s="7">
        <f t="shared" si="5"/>
        <v>0.46703296703296704</v>
      </c>
      <c r="BF17" s="60">
        <f t="shared" si="6"/>
        <v>0.42452830188679247</v>
      </c>
      <c r="BG17" s="60">
        <f t="shared" si="7"/>
        <v>1.0588235294117647</v>
      </c>
      <c r="BH17" s="39">
        <f t="shared" si="8"/>
        <v>0.47169811320754718</v>
      </c>
      <c r="BI17" s="39">
        <f t="shared" si="9"/>
        <v>1.1111111111111112</v>
      </c>
      <c r="BJ17" s="60">
        <f t="shared" si="10"/>
        <v>0.53773584905660377</v>
      </c>
      <c r="BK17" s="60">
        <f t="shared" si="11"/>
        <v>1.1399999999999999</v>
      </c>
      <c r="BL17" s="106">
        <f t="shared" si="12"/>
        <v>0.62735849056603776</v>
      </c>
      <c r="BM17" s="106">
        <f t="shared" si="13"/>
        <v>1.1666666666666667</v>
      </c>
      <c r="BN17" s="117">
        <f t="shared" si="14"/>
        <v>0.71698113207547165</v>
      </c>
      <c r="BO17" s="117">
        <f t="shared" si="15"/>
        <v>1.1428571428571428</v>
      </c>
      <c r="BP17" s="71">
        <f t="shared" si="16"/>
        <v>0.76886792452830188</v>
      </c>
      <c r="BQ17" s="71">
        <f t="shared" si="17"/>
        <v>1.0723684210526316</v>
      </c>
      <c r="BR17" s="39">
        <f t="shared" si="18"/>
        <v>0.72641509433962259</v>
      </c>
      <c r="BS17" s="39">
        <f t="shared" si="19"/>
        <v>0.94478527607361962</v>
      </c>
      <c r="BT17" s="85">
        <f t="shared" si="20"/>
        <v>0.77358490566037741</v>
      </c>
      <c r="BU17" s="85">
        <f t="shared" si="21"/>
        <v>1.0649350649350648</v>
      </c>
      <c r="BV17" s="106">
        <f t="shared" si="22"/>
        <v>0.72641509433962259</v>
      </c>
      <c r="BW17" s="106">
        <f t="shared" si="23"/>
        <v>0.93902439024390238</v>
      </c>
      <c r="BX17" s="117">
        <f t="shared" si="24"/>
        <v>0.87735849056603776</v>
      </c>
      <c r="BY17" s="117">
        <f t="shared" si="25"/>
        <v>1.2077922077922079</v>
      </c>
      <c r="BZ17" s="76">
        <f t="shared" si="26"/>
        <v>0.77830188679245282</v>
      </c>
      <c r="CA17" s="76">
        <f t="shared" si="27"/>
        <v>0.88709677419354838</v>
      </c>
      <c r="CB17" s="146">
        <f t="shared" si="28"/>
        <v>0.78301886792452835</v>
      </c>
      <c r="CC17" s="146">
        <f t="shared" si="29"/>
        <v>1.0060606060606061</v>
      </c>
      <c r="CD17" s="106">
        <f t="shared" si="30"/>
        <v>0.79245283018867929</v>
      </c>
      <c r="CE17" s="106">
        <f t="shared" si="31"/>
        <v>1.0120481927710843</v>
      </c>
      <c r="CF17" s="65">
        <f t="shared" si="32"/>
        <v>0.75943396226415094</v>
      </c>
      <c r="CG17" s="65">
        <f t="shared" si="33"/>
        <v>0.95833333333333337</v>
      </c>
      <c r="CH17" s="71">
        <f t="shared" si="34"/>
        <v>0.71698113207547165</v>
      </c>
      <c r="CI17" s="71">
        <f t="shared" si="35"/>
        <v>0.94409937888198758</v>
      </c>
      <c r="CJ17" s="146">
        <f t="shared" si="36"/>
        <v>0.63207547169811318</v>
      </c>
      <c r="CK17" s="146">
        <f t="shared" si="37"/>
        <v>0.88157894736842102</v>
      </c>
      <c r="CL17" s="106">
        <f t="shared" si="38"/>
        <v>0.62735849056603776</v>
      </c>
      <c r="CM17" s="106">
        <f t="shared" si="39"/>
        <v>0.9925373134328358</v>
      </c>
      <c r="CN17" s="106">
        <f t="shared" si="40"/>
        <v>0.67924528301886788</v>
      </c>
      <c r="CO17" s="106">
        <f t="shared" si="41"/>
        <v>1.0827067669172932</v>
      </c>
      <c r="CP17" s="106">
        <f t="shared" si="42"/>
        <v>0.66981132075471694</v>
      </c>
      <c r="CQ17" s="106">
        <f t="shared" si="43"/>
        <v>0.98611111111111116</v>
      </c>
      <c r="CR17" s="106">
        <f t="shared" si="44"/>
        <v>0.660377358490566</v>
      </c>
      <c r="CS17" s="106">
        <f t="shared" si="45"/>
        <v>0.9859154929577465</v>
      </c>
      <c r="CT17" s="106">
        <f t="shared" si="46"/>
        <v>0.55188679245283023</v>
      </c>
      <c r="CU17" s="106">
        <f t="shared" si="47"/>
        <v>0.83571428571428574</v>
      </c>
      <c r="CV17" s="106">
        <f t="shared" si="48"/>
        <v>0.60377358490566035</v>
      </c>
      <c r="CW17" s="106">
        <f t="shared" si="49"/>
        <v>1.0940170940170941</v>
      </c>
      <c r="CX17" s="106">
        <f t="shared" si="50"/>
        <v>0.76886792452830188</v>
      </c>
      <c r="CY17" s="106">
        <f t="shared" si="51"/>
        <v>1.2734375</v>
      </c>
      <c r="CZ17" s="106">
        <f t="shared" si="52"/>
        <v>0.8867924528301887</v>
      </c>
      <c r="DA17" s="106">
        <f t="shared" si="53"/>
        <v>1.1533742331288344</v>
      </c>
      <c r="DB17" s="106">
        <f t="shared" si="54"/>
        <v>0.8632075471698113</v>
      </c>
      <c r="DC17" s="106">
        <f t="shared" si="55"/>
        <v>0.97340425531914898</v>
      </c>
      <c r="DD17" s="106">
        <f t="shared" si="56"/>
        <v>0.8867924528301887</v>
      </c>
      <c r="DE17" s="106">
        <f t="shared" si="57"/>
        <v>1.0273224043715847</v>
      </c>
      <c r="DF17" s="106">
        <f t="shared" si="58"/>
        <v>0.83490566037735847</v>
      </c>
      <c r="DG17" s="106">
        <f t="shared" si="81"/>
        <v>0.94148936170212771</v>
      </c>
      <c r="DH17" s="106">
        <f t="shared" si="59"/>
        <v>0.86792452830188682</v>
      </c>
      <c r="DI17" s="106">
        <f t="shared" si="60"/>
        <v>1.03954802259887</v>
      </c>
      <c r="DJ17" s="106">
        <f>AN17/J17</f>
        <v>0.84905660377358494</v>
      </c>
      <c r="DK17" s="106">
        <f>AN17/AM17</f>
        <v>0.97826086956521741</v>
      </c>
      <c r="DL17" s="106">
        <f t="shared" si="63"/>
        <v>0.92452830188679247</v>
      </c>
      <c r="DM17" s="106">
        <f>AO17/AN17</f>
        <v>1.0888888888888888</v>
      </c>
      <c r="DN17" s="106">
        <f t="shared" si="65"/>
        <v>0.83018867924528306</v>
      </c>
      <c r="DO17" s="106">
        <f t="shared" si="66"/>
        <v>0.89795918367346939</v>
      </c>
      <c r="DP17" s="106">
        <f t="shared" si="67"/>
        <v>0.87735849056603776</v>
      </c>
      <c r="DQ17" s="106">
        <f t="shared" si="68"/>
        <v>1.0568181818181819</v>
      </c>
      <c r="DR17" s="106">
        <f t="shared" si="69"/>
        <v>0.75471698113207553</v>
      </c>
      <c r="DS17" s="106">
        <f t="shared" si="70"/>
        <v>0.86021505376344087</v>
      </c>
      <c r="DT17" s="106">
        <f t="shared" si="71"/>
        <v>1.0330188679245282</v>
      </c>
      <c r="DU17" s="106">
        <f t="shared" si="72"/>
        <v>1.3687499999999999</v>
      </c>
      <c r="DV17" s="106">
        <f t="shared" si="73"/>
        <v>0.86792452830188682</v>
      </c>
      <c r="DW17" s="106">
        <f t="shared" si="74"/>
        <v>0.84018264840182644</v>
      </c>
      <c r="DX17" s="106">
        <f t="shared" si="75"/>
        <v>0.96226415094339623</v>
      </c>
      <c r="DY17" s="106">
        <f t="shared" si="76"/>
        <v>1.1086956521739131</v>
      </c>
      <c r="DZ17" s="106">
        <f t="shared" si="77"/>
        <v>0.91509433962264153</v>
      </c>
      <c r="EA17" s="106">
        <f t="shared" si="78"/>
        <v>0.9509803921568627</v>
      </c>
      <c r="EB17" s="106">
        <f t="shared" si="79"/>
        <v>0.98113207547169812</v>
      </c>
      <c r="EC17" s="106">
        <f t="shared" si="80"/>
        <v>1.0721649484536082</v>
      </c>
    </row>
    <row r="18" spans="1:136" x14ac:dyDescent="0.25">
      <c r="A18" s="2" t="s">
        <v>157</v>
      </c>
      <c r="B18" s="2" t="s">
        <v>158</v>
      </c>
      <c r="D18" s="2">
        <v>13800</v>
      </c>
      <c r="E18" s="3">
        <v>2017</v>
      </c>
      <c r="F18" s="2">
        <v>915</v>
      </c>
      <c r="H18" s="2">
        <v>18100</v>
      </c>
      <c r="I18" s="2">
        <v>19200</v>
      </c>
      <c r="J18" s="2">
        <v>22100</v>
      </c>
      <c r="K18" s="2">
        <v>10900</v>
      </c>
      <c r="L18" s="2">
        <v>11000</v>
      </c>
      <c r="M18" s="2">
        <v>11800</v>
      </c>
      <c r="N18" s="2">
        <v>14300</v>
      </c>
      <c r="O18" s="2">
        <v>15800</v>
      </c>
      <c r="P18" s="2">
        <v>17500</v>
      </c>
      <c r="Q18" s="2">
        <v>17300</v>
      </c>
      <c r="R18" s="2">
        <v>17900</v>
      </c>
      <c r="S18" s="2">
        <v>19300</v>
      </c>
      <c r="T18" s="2">
        <v>19100</v>
      </c>
      <c r="U18" s="2">
        <v>19500</v>
      </c>
      <c r="V18" s="2">
        <v>19000</v>
      </c>
      <c r="W18" s="2">
        <v>18100</v>
      </c>
      <c r="X18" s="2">
        <v>18700</v>
      </c>
      <c r="Y18" s="2">
        <v>17500</v>
      </c>
      <c r="Z18" s="2">
        <v>15900</v>
      </c>
      <c r="AA18" s="2">
        <v>15200</v>
      </c>
      <c r="AB18" s="2">
        <v>14600</v>
      </c>
      <c r="AC18" s="2">
        <v>15900</v>
      </c>
      <c r="AD18" s="2">
        <v>14600</v>
      </c>
      <c r="AE18" s="2">
        <v>14600</v>
      </c>
      <c r="AF18" s="2">
        <v>13000</v>
      </c>
      <c r="AG18" s="2">
        <v>14300</v>
      </c>
      <c r="AH18" s="2">
        <v>13100</v>
      </c>
      <c r="AI18" s="2">
        <v>14800</v>
      </c>
      <c r="AJ18" s="2">
        <v>14100</v>
      </c>
      <c r="AK18" s="2">
        <v>15400</v>
      </c>
      <c r="AL18" s="2">
        <v>14300</v>
      </c>
      <c r="AM18" s="2">
        <v>15000</v>
      </c>
      <c r="AN18" s="2">
        <v>14900</v>
      </c>
      <c r="AO18" s="2">
        <v>15300</v>
      </c>
      <c r="AP18" s="2">
        <v>14300</v>
      </c>
      <c r="AQ18" s="2">
        <v>14900</v>
      </c>
      <c r="AR18" s="2">
        <v>13900</v>
      </c>
      <c r="AS18" s="2">
        <v>15300</v>
      </c>
      <c r="AT18" s="2">
        <v>14400</v>
      </c>
      <c r="AU18" s="2">
        <v>15000</v>
      </c>
      <c r="AV18" s="2">
        <v>15500</v>
      </c>
      <c r="AW18" s="2">
        <v>16600</v>
      </c>
      <c r="AY18" s="4">
        <f t="shared" si="0"/>
        <v>1.3115942028985508</v>
      </c>
      <c r="AZ18" s="7">
        <f t="shared" si="1"/>
        <v>1.0607734806629834</v>
      </c>
      <c r="BA18" s="7">
        <f t="shared" si="2"/>
        <v>1.2209944751381216</v>
      </c>
      <c r="BC18" s="65">
        <f t="shared" si="3"/>
        <v>0.49321266968325794</v>
      </c>
      <c r="BD18" s="7">
        <f t="shared" si="4"/>
        <v>0.60220994475138123</v>
      </c>
      <c r="BE18" s="7">
        <f t="shared" si="5"/>
        <v>0.78985507246376807</v>
      </c>
      <c r="BF18" s="60">
        <f t="shared" si="6"/>
        <v>0.49773755656108598</v>
      </c>
      <c r="BG18" s="60">
        <f t="shared" si="7"/>
        <v>1.0091743119266054</v>
      </c>
      <c r="BH18" s="39">
        <f t="shared" si="8"/>
        <v>0.5339366515837104</v>
      </c>
      <c r="BI18" s="39">
        <f t="shared" si="9"/>
        <v>1.0727272727272728</v>
      </c>
      <c r="BJ18" s="60">
        <f t="shared" si="10"/>
        <v>0.6470588235294118</v>
      </c>
      <c r="BK18" s="60">
        <f t="shared" si="11"/>
        <v>1.2118644067796611</v>
      </c>
      <c r="BL18" s="106">
        <f t="shared" si="12"/>
        <v>0.71493212669683259</v>
      </c>
      <c r="BM18" s="106">
        <f t="shared" si="13"/>
        <v>1.1048951048951048</v>
      </c>
      <c r="BN18" s="117">
        <f t="shared" si="14"/>
        <v>0.79185520361990946</v>
      </c>
      <c r="BO18" s="117">
        <f t="shared" si="15"/>
        <v>1.1075949367088607</v>
      </c>
      <c r="BP18" s="71">
        <f t="shared" si="16"/>
        <v>0.78280542986425339</v>
      </c>
      <c r="BQ18" s="71">
        <f t="shared" si="17"/>
        <v>0.98857142857142855</v>
      </c>
      <c r="BR18" s="39">
        <f t="shared" si="18"/>
        <v>0.80995475113122173</v>
      </c>
      <c r="BS18" s="39">
        <f t="shared" si="19"/>
        <v>1.0346820809248556</v>
      </c>
      <c r="BT18" s="85">
        <f t="shared" si="20"/>
        <v>0.87330316742081449</v>
      </c>
      <c r="BU18" s="85">
        <f t="shared" si="21"/>
        <v>1.0782122905027933</v>
      </c>
      <c r="BV18" s="106">
        <f t="shared" si="22"/>
        <v>0.86425339366515841</v>
      </c>
      <c r="BW18" s="106">
        <f t="shared" si="23"/>
        <v>0.98963730569948183</v>
      </c>
      <c r="BX18" s="117">
        <f t="shared" si="24"/>
        <v>0.88235294117647056</v>
      </c>
      <c r="BY18" s="117">
        <f t="shared" si="25"/>
        <v>1.0209424083769634</v>
      </c>
      <c r="BZ18" s="76">
        <f t="shared" si="26"/>
        <v>0.85972850678733037</v>
      </c>
      <c r="CA18" s="76">
        <f t="shared" si="27"/>
        <v>0.97435897435897434</v>
      </c>
      <c r="CB18" s="146">
        <f t="shared" si="28"/>
        <v>0.8190045248868778</v>
      </c>
      <c r="CC18" s="146">
        <f t="shared" si="29"/>
        <v>0.95263157894736838</v>
      </c>
      <c r="CD18" s="106">
        <f t="shared" si="30"/>
        <v>0.84615384615384615</v>
      </c>
      <c r="CE18" s="106">
        <f t="shared" si="31"/>
        <v>1.0331491712707181</v>
      </c>
      <c r="CF18" s="65">
        <f t="shared" si="32"/>
        <v>0.79185520361990946</v>
      </c>
      <c r="CG18" s="65">
        <f t="shared" si="33"/>
        <v>0.93582887700534756</v>
      </c>
      <c r="CH18" s="71">
        <f t="shared" si="34"/>
        <v>0.71945701357466063</v>
      </c>
      <c r="CI18" s="71">
        <f t="shared" si="35"/>
        <v>0.90857142857142859</v>
      </c>
      <c r="CJ18" s="146">
        <f t="shared" si="36"/>
        <v>0.68778280542986425</v>
      </c>
      <c r="CK18" s="146">
        <f t="shared" si="37"/>
        <v>0.95597484276729561</v>
      </c>
      <c r="CL18" s="106">
        <f t="shared" si="38"/>
        <v>0.66063348416289591</v>
      </c>
      <c r="CM18" s="106">
        <f t="shared" si="39"/>
        <v>0.96052631578947367</v>
      </c>
      <c r="CN18" s="106">
        <f t="shared" si="40"/>
        <v>0.71945701357466063</v>
      </c>
      <c r="CO18" s="106">
        <f t="shared" si="41"/>
        <v>1.0890410958904109</v>
      </c>
      <c r="CP18" s="106">
        <f t="shared" si="42"/>
        <v>0.66063348416289591</v>
      </c>
      <c r="CQ18" s="106">
        <f t="shared" si="43"/>
        <v>0.91823899371069184</v>
      </c>
      <c r="CR18" s="106">
        <f t="shared" si="44"/>
        <v>0.66063348416289591</v>
      </c>
      <c r="CS18" s="106">
        <f t="shared" si="45"/>
        <v>1</v>
      </c>
      <c r="CT18" s="106">
        <f t="shared" si="46"/>
        <v>0.58823529411764708</v>
      </c>
      <c r="CU18" s="106">
        <f t="shared" si="47"/>
        <v>0.8904109589041096</v>
      </c>
      <c r="CV18" s="106">
        <f t="shared" si="48"/>
        <v>0.6470588235294118</v>
      </c>
      <c r="CW18" s="106">
        <f t="shared" si="49"/>
        <v>1.1000000000000001</v>
      </c>
      <c r="CX18" s="106">
        <f t="shared" si="50"/>
        <v>0.59276018099547512</v>
      </c>
      <c r="CY18" s="106">
        <f t="shared" si="51"/>
        <v>0.91608391608391604</v>
      </c>
      <c r="CZ18" s="106">
        <f t="shared" si="52"/>
        <v>0.66968325791855199</v>
      </c>
      <c r="DA18" s="106">
        <f t="shared" si="53"/>
        <v>1.1297709923664123</v>
      </c>
      <c r="DB18" s="106">
        <f t="shared" si="54"/>
        <v>0.63800904977375561</v>
      </c>
      <c r="DC18" s="106">
        <f t="shared" si="55"/>
        <v>0.95270270270270274</v>
      </c>
      <c r="DD18" s="106">
        <f t="shared" si="56"/>
        <v>0.69683257918552033</v>
      </c>
      <c r="DE18" s="106">
        <f t="shared" si="57"/>
        <v>1.0921985815602837</v>
      </c>
      <c r="DF18" s="106">
        <f t="shared" si="58"/>
        <v>0.6470588235294118</v>
      </c>
      <c r="DG18" s="106">
        <f t="shared" si="81"/>
        <v>0.9285714285714286</v>
      </c>
      <c r="DH18" s="106">
        <f t="shared" si="59"/>
        <v>0.67873303167420818</v>
      </c>
      <c r="DI18" s="106">
        <f t="shared" si="60"/>
        <v>1.048951048951049</v>
      </c>
      <c r="DJ18" s="106">
        <f>AN18/J18</f>
        <v>0.67420814479638014</v>
      </c>
      <c r="DK18" s="106">
        <f>AN18/AM18</f>
        <v>0.99333333333333329</v>
      </c>
      <c r="DL18" s="106">
        <f t="shared" si="63"/>
        <v>0.69230769230769229</v>
      </c>
      <c r="DM18" s="106">
        <f>AO18/AN18</f>
        <v>1.0268456375838926</v>
      </c>
      <c r="DN18" s="106">
        <f t="shared" si="65"/>
        <v>0.6470588235294118</v>
      </c>
      <c r="DO18" s="106">
        <f t="shared" si="66"/>
        <v>0.934640522875817</v>
      </c>
      <c r="DP18" s="106">
        <f t="shared" si="67"/>
        <v>0.67420814479638014</v>
      </c>
      <c r="DQ18" s="106">
        <f t="shared" si="68"/>
        <v>1.0419580419580419</v>
      </c>
      <c r="DR18" s="106">
        <f t="shared" si="69"/>
        <v>0.62895927601809953</v>
      </c>
      <c r="DS18" s="106">
        <f t="shared" si="70"/>
        <v>0.93288590604026844</v>
      </c>
      <c r="DT18" s="106">
        <f t="shared" si="71"/>
        <v>0.69230769230769229</v>
      </c>
      <c r="DU18" s="106">
        <f t="shared" si="72"/>
        <v>1.1007194244604317</v>
      </c>
      <c r="DV18" s="106">
        <f t="shared" si="73"/>
        <v>0.65158371040723984</v>
      </c>
      <c r="DW18" s="106">
        <f t="shared" si="74"/>
        <v>0.94117647058823528</v>
      </c>
      <c r="DX18" s="106">
        <f t="shared" si="75"/>
        <v>0.67873303167420818</v>
      </c>
      <c r="DY18" s="106">
        <f t="shared" si="76"/>
        <v>1.0416666666666667</v>
      </c>
      <c r="DZ18" s="106">
        <f t="shared" si="77"/>
        <v>0.70135746606334837</v>
      </c>
      <c r="EA18" s="106">
        <f t="shared" si="78"/>
        <v>1.0333333333333334</v>
      </c>
      <c r="EB18" s="106">
        <f t="shared" si="79"/>
        <v>0.75113122171945701</v>
      </c>
      <c r="EC18" s="106">
        <f t="shared" si="80"/>
        <v>1.0709677419354839</v>
      </c>
    </row>
    <row r="19" spans="1:136" x14ac:dyDescent="0.25">
      <c r="A19" s="2" t="s">
        <v>159</v>
      </c>
      <c r="B19" s="2" t="s">
        <v>160</v>
      </c>
      <c r="D19" s="2">
        <v>30500</v>
      </c>
      <c r="E19" s="3">
        <v>2018</v>
      </c>
      <c r="F19" s="2">
        <v>916</v>
      </c>
      <c r="H19" s="2">
        <v>35500</v>
      </c>
      <c r="I19" s="2">
        <v>24300</v>
      </c>
      <c r="J19" s="2">
        <v>27300</v>
      </c>
      <c r="K19" s="2">
        <v>11800</v>
      </c>
      <c r="L19" s="2">
        <v>12400</v>
      </c>
      <c r="M19" s="2">
        <v>12900</v>
      </c>
      <c r="N19" s="2">
        <v>14900</v>
      </c>
      <c r="O19" s="2">
        <v>18800</v>
      </c>
      <c r="P19" s="2">
        <v>19900</v>
      </c>
      <c r="Q19" s="2">
        <v>21700</v>
      </c>
      <c r="R19" s="2">
        <v>19800</v>
      </c>
      <c r="S19" s="2">
        <v>22400</v>
      </c>
      <c r="T19" s="2">
        <v>20900</v>
      </c>
      <c r="U19" s="2">
        <v>23100</v>
      </c>
      <c r="V19" s="2">
        <v>21500</v>
      </c>
      <c r="W19" s="2">
        <v>21800</v>
      </c>
      <c r="X19" s="2">
        <v>22800</v>
      </c>
      <c r="Y19" s="2">
        <v>22100</v>
      </c>
      <c r="Z19" s="2">
        <v>20800</v>
      </c>
      <c r="AA19" s="2">
        <v>18800</v>
      </c>
      <c r="AB19" s="2">
        <v>18500</v>
      </c>
      <c r="AC19" s="2">
        <v>20600</v>
      </c>
      <c r="AD19" s="2">
        <v>18600</v>
      </c>
      <c r="AE19" s="2">
        <v>18300</v>
      </c>
      <c r="AF19" s="2">
        <v>15800</v>
      </c>
      <c r="AG19" s="2">
        <v>18000</v>
      </c>
      <c r="AH19" s="2">
        <v>26800</v>
      </c>
      <c r="AI19" s="2">
        <v>30300</v>
      </c>
      <c r="AJ19" s="2">
        <v>29300</v>
      </c>
      <c r="AK19" s="2">
        <v>31900</v>
      </c>
      <c r="AL19" s="2">
        <v>30300</v>
      </c>
      <c r="AM19" s="2">
        <v>31600</v>
      </c>
      <c r="AN19" s="2">
        <v>33100</v>
      </c>
      <c r="AO19" s="2">
        <v>30000</v>
      </c>
      <c r="AP19" s="2">
        <v>28600</v>
      </c>
      <c r="AQ19" s="2">
        <v>33100</v>
      </c>
      <c r="AR19" s="2">
        <v>28400</v>
      </c>
      <c r="AS19" s="2">
        <v>33100</v>
      </c>
      <c r="AT19" s="2">
        <v>28900</v>
      </c>
      <c r="AU19" s="2">
        <v>31900</v>
      </c>
      <c r="AV19" s="2">
        <v>33400</v>
      </c>
      <c r="AW19" s="2">
        <v>32300</v>
      </c>
      <c r="AY19" s="4">
        <f t="shared" si="0"/>
        <v>1.1639344262295082</v>
      </c>
      <c r="AZ19" s="7">
        <f t="shared" si="1"/>
        <v>0.6845070422535211</v>
      </c>
      <c r="BA19" s="7">
        <f t="shared" si="2"/>
        <v>0.76901408450704223</v>
      </c>
      <c r="BC19" s="65">
        <f t="shared" si="3"/>
        <v>0.43223443223443225</v>
      </c>
      <c r="BD19" s="7">
        <f t="shared" si="4"/>
        <v>0.3323943661971831</v>
      </c>
      <c r="BE19" s="7">
        <f t="shared" si="5"/>
        <v>0.38688524590163936</v>
      </c>
      <c r="BF19" s="60">
        <f t="shared" si="6"/>
        <v>0.45421245421245421</v>
      </c>
      <c r="BG19" s="60">
        <f t="shared" si="7"/>
        <v>1.0508474576271187</v>
      </c>
      <c r="BH19" s="39">
        <f t="shared" si="8"/>
        <v>0.47252747252747251</v>
      </c>
      <c r="BI19" s="39">
        <f t="shared" si="9"/>
        <v>1.0403225806451613</v>
      </c>
      <c r="BJ19" s="60">
        <f t="shared" si="10"/>
        <v>0.54578754578754574</v>
      </c>
      <c r="BK19" s="60">
        <f t="shared" si="11"/>
        <v>1.1550387596899225</v>
      </c>
      <c r="BL19" s="106">
        <f t="shared" si="12"/>
        <v>0.68864468864468864</v>
      </c>
      <c r="BM19" s="106">
        <f t="shared" si="13"/>
        <v>1.261744966442953</v>
      </c>
      <c r="BN19" s="117">
        <f t="shared" si="14"/>
        <v>0.7289377289377289</v>
      </c>
      <c r="BO19" s="117">
        <f t="shared" si="15"/>
        <v>1.0585106382978724</v>
      </c>
      <c r="BP19" s="71">
        <f t="shared" si="16"/>
        <v>0.79487179487179482</v>
      </c>
      <c r="BQ19" s="71">
        <f t="shared" si="17"/>
        <v>1.0904522613065326</v>
      </c>
      <c r="BR19" s="39">
        <f t="shared" si="18"/>
        <v>0.72527472527472525</v>
      </c>
      <c r="BS19" s="39">
        <f t="shared" si="19"/>
        <v>0.9124423963133641</v>
      </c>
      <c r="BT19" s="85">
        <f t="shared" si="20"/>
        <v>0.82051282051282048</v>
      </c>
      <c r="BU19" s="85">
        <f t="shared" si="21"/>
        <v>1.1313131313131313</v>
      </c>
      <c r="BV19" s="106">
        <f t="shared" si="22"/>
        <v>0.76556776556776551</v>
      </c>
      <c r="BW19" s="106">
        <f t="shared" si="23"/>
        <v>0.9330357142857143</v>
      </c>
      <c r="BX19" s="117">
        <f t="shared" si="24"/>
        <v>0.84615384615384615</v>
      </c>
      <c r="BY19" s="117">
        <f t="shared" si="25"/>
        <v>1.1052631578947369</v>
      </c>
      <c r="BZ19" s="76">
        <f t="shared" si="26"/>
        <v>0.78754578754578752</v>
      </c>
      <c r="CA19" s="76">
        <f t="shared" si="27"/>
        <v>0.93073593073593075</v>
      </c>
      <c r="CB19" s="146">
        <f t="shared" si="28"/>
        <v>0.79853479853479858</v>
      </c>
      <c r="CC19" s="146">
        <f t="shared" si="29"/>
        <v>1.0139534883720931</v>
      </c>
      <c r="CD19" s="106">
        <f t="shared" si="30"/>
        <v>0.8351648351648352</v>
      </c>
      <c r="CE19" s="106">
        <f t="shared" si="31"/>
        <v>1.0458715596330275</v>
      </c>
      <c r="CF19" s="65">
        <f t="shared" si="32"/>
        <v>0.80952380952380953</v>
      </c>
      <c r="CG19" s="65">
        <f t="shared" si="33"/>
        <v>0.9692982456140351</v>
      </c>
      <c r="CH19" s="71">
        <f t="shared" si="34"/>
        <v>0.76190476190476186</v>
      </c>
      <c r="CI19" s="71">
        <f t="shared" si="35"/>
        <v>0.94117647058823528</v>
      </c>
      <c r="CJ19" s="146">
        <f t="shared" si="36"/>
        <v>0.68864468864468864</v>
      </c>
      <c r="CK19" s="146">
        <f t="shared" si="37"/>
        <v>0.90384615384615385</v>
      </c>
      <c r="CL19" s="106">
        <f t="shared" si="38"/>
        <v>0.67765567765567769</v>
      </c>
      <c r="CM19" s="106">
        <f t="shared" si="39"/>
        <v>0.98404255319148937</v>
      </c>
      <c r="CN19" s="106">
        <f t="shared" si="40"/>
        <v>0.75457875457875456</v>
      </c>
      <c r="CO19" s="106">
        <f t="shared" si="41"/>
        <v>1.1135135135135135</v>
      </c>
      <c r="CP19" s="106">
        <f t="shared" si="42"/>
        <v>0.68131868131868134</v>
      </c>
      <c r="CQ19" s="106">
        <f t="shared" si="43"/>
        <v>0.90291262135922334</v>
      </c>
      <c r="CR19" s="106">
        <f t="shared" si="44"/>
        <v>0.67032967032967028</v>
      </c>
      <c r="CS19" s="106">
        <f t="shared" si="45"/>
        <v>0.9838709677419355</v>
      </c>
      <c r="CT19" s="106">
        <f t="shared" si="46"/>
        <v>0.57875457875457881</v>
      </c>
      <c r="CU19" s="106">
        <f t="shared" si="47"/>
        <v>0.86338797814207646</v>
      </c>
      <c r="CV19" s="106">
        <f t="shared" si="48"/>
        <v>0.65934065934065933</v>
      </c>
      <c r="CW19" s="106">
        <f t="shared" si="49"/>
        <v>1.139240506329114</v>
      </c>
      <c r="CX19" s="106">
        <f t="shared" si="50"/>
        <v>0.98168498168498164</v>
      </c>
      <c r="CY19" s="106">
        <f t="shared" si="51"/>
        <v>1.4888888888888889</v>
      </c>
      <c r="CZ19" s="106">
        <f t="shared" si="52"/>
        <v>1.1098901098901099</v>
      </c>
      <c r="DA19" s="106">
        <f t="shared" si="53"/>
        <v>1.1305970149253732</v>
      </c>
      <c r="DB19" s="106">
        <f t="shared" si="54"/>
        <v>1.0732600732600732</v>
      </c>
      <c r="DC19" s="106">
        <f t="shared" si="55"/>
        <v>0.96699669966996704</v>
      </c>
      <c r="DD19" s="106">
        <f t="shared" si="56"/>
        <v>1.1684981684981686</v>
      </c>
      <c r="DE19" s="106">
        <f t="shared" si="57"/>
        <v>1.0887372013651877</v>
      </c>
      <c r="DF19" s="106">
        <f t="shared" si="58"/>
        <v>1.1098901098901099</v>
      </c>
      <c r="DG19" s="106">
        <f t="shared" si="81"/>
        <v>0.94984326018808773</v>
      </c>
      <c r="DH19" s="106">
        <f t="shared" si="59"/>
        <v>1.1575091575091576</v>
      </c>
      <c r="DI19" s="106">
        <f t="shared" si="60"/>
        <v>1.0429042904290429</v>
      </c>
      <c r="DJ19" s="106">
        <f t="shared" si="61"/>
        <v>1.2124542124542124</v>
      </c>
      <c r="DK19" s="106">
        <f t="shared" si="62"/>
        <v>1.0474683544303798</v>
      </c>
      <c r="DL19" s="106">
        <f t="shared" si="63"/>
        <v>1.098901098901099</v>
      </c>
      <c r="DM19" s="106">
        <f t="shared" si="64"/>
        <v>0.90634441087613293</v>
      </c>
      <c r="DN19" s="106">
        <f t="shared" si="65"/>
        <v>1.0476190476190477</v>
      </c>
      <c r="DO19" s="106">
        <f t="shared" si="66"/>
        <v>0.95333333333333337</v>
      </c>
      <c r="DP19" s="106">
        <f t="shared" si="67"/>
        <v>1.2124542124542124</v>
      </c>
      <c r="DQ19" s="106">
        <f t="shared" si="68"/>
        <v>1.1573426573426573</v>
      </c>
      <c r="DR19" s="106">
        <f t="shared" si="69"/>
        <v>1.0402930402930404</v>
      </c>
      <c r="DS19" s="106">
        <f t="shared" si="70"/>
        <v>0.85800604229607247</v>
      </c>
      <c r="DT19" s="106">
        <f t="shared" si="71"/>
        <v>1.2124542124542124</v>
      </c>
      <c r="DU19" s="106">
        <f t="shared" si="72"/>
        <v>1.1654929577464788</v>
      </c>
      <c r="DV19" s="106">
        <f t="shared" si="73"/>
        <v>1.0586080586080586</v>
      </c>
      <c r="DW19" s="106">
        <f t="shared" si="74"/>
        <v>0.87311178247734134</v>
      </c>
      <c r="DX19" s="106">
        <f t="shared" si="75"/>
        <v>1.1684981684981686</v>
      </c>
      <c r="DY19" s="106">
        <f t="shared" si="76"/>
        <v>1.1038062283737025</v>
      </c>
      <c r="DZ19" s="106">
        <f t="shared" si="77"/>
        <v>1.2234432234432235</v>
      </c>
      <c r="EA19" s="106">
        <f t="shared" si="78"/>
        <v>1.0470219435736676</v>
      </c>
      <c r="EB19" s="106">
        <f t="shared" si="79"/>
        <v>1.1831501831501832</v>
      </c>
      <c r="EC19" s="106">
        <f t="shared" si="80"/>
        <v>0.96706586826347307</v>
      </c>
    </row>
    <row r="20" spans="1:136" x14ac:dyDescent="0.25">
      <c r="A20" s="2" t="s">
        <v>159</v>
      </c>
      <c r="B20" s="2" t="s">
        <v>161</v>
      </c>
      <c r="D20" s="2">
        <v>42300</v>
      </c>
      <c r="E20" s="3">
        <v>2017</v>
      </c>
      <c r="F20" s="2">
        <v>917</v>
      </c>
      <c r="H20" s="2">
        <v>51700</v>
      </c>
      <c r="I20" s="2">
        <v>39900</v>
      </c>
      <c r="J20" s="2">
        <v>45500</v>
      </c>
      <c r="K20" s="2">
        <v>19500</v>
      </c>
      <c r="L20" s="2">
        <v>20400</v>
      </c>
      <c r="M20" s="2">
        <v>20900</v>
      </c>
      <c r="N20" s="2">
        <v>24400</v>
      </c>
      <c r="O20" s="2">
        <v>31500</v>
      </c>
      <c r="P20" s="2">
        <v>32600</v>
      </c>
      <c r="Q20" s="2">
        <v>36200</v>
      </c>
      <c r="R20" s="2">
        <v>32700</v>
      </c>
      <c r="S20" s="2">
        <v>36000</v>
      </c>
      <c r="T20" s="2">
        <v>33700</v>
      </c>
      <c r="U20" s="2">
        <v>35100</v>
      </c>
      <c r="V20" s="2">
        <v>35100</v>
      </c>
      <c r="W20" s="2">
        <v>37000</v>
      </c>
      <c r="X20" s="2">
        <v>36900</v>
      </c>
      <c r="Y20" s="2">
        <v>36100</v>
      </c>
      <c r="Z20" s="2">
        <v>34500</v>
      </c>
      <c r="AA20" s="2">
        <v>33000</v>
      </c>
      <c r="AB20" s="2">
        <v>31700</v>
      </c>
      <c r="AC20" s="2">
        <v>36700</v>
      </c>
      <c r="AD20" s="2">
        <v>30600</v>
      </c>
      <c r="AE20" s="2">
        <v>30300</v>
      </c>
      <c r="AF20" s="2">
        <v>27100</v>
      </c>
      <c r="AG20" s="2">
        <v>31100</v>
      </c>
      <c r="AH20" s="2">
        <v>40700</v>
      </c>
      <c r="AI20" s="2">
        <v>46600</v>
      </c>
      <c r="AJ20" s="2">
        <v>44500</v>
      </c>
      <c r="AK20" s="2">
        <v>48100</v>
      </c>
      <c r="AL20" s="2">
        <v>45500</v>
      </c>
      <c r="AM20" s="2">
        <v>47600</v>
      </c>
      <c r="AN20" s="2">
        <v>51800</v>
      </c>
      <c r="AO20" s="2">
        <v>47600</v>
      </c>
      <c r="AP20" s="2">
        <v>44500</v>
      </c>
      <c r="AQ20" s="2">
        <v>48300</v>
      </c>
      <c r="AR20" s="2">
        <v>43700</v>
      </c>
      <c r="AS20" s="2">
        <v>46500</v>
      </c>
      <c r="AT20" s="2">
        <v>43300</v>
      </c>
      <c r="AU20" s="2">
        <v>48300</v>
      </c>
      <c r="AV20" s="2">
        <v>49400</v>
      </c>
      <c r="AW20" s="2">
        <v>49000</v>
      </c>
      <c r="AY20" s="4">
        <f t="shared" si="0"/>
        <v>1.2222222222222223</v>
      </c>
      <c r="AZ20" s="7">
        <f t="shared" si="1"/>
        <v>0.77176015473887816</v>
      </c>
      <c r="BA20" s="7">
        <f t="shared" si="2"/>
        <v>0.88007736943907156</v>
      </c>
      <c r="BC20" s="65">
        <f t="shared" si="3"/>
        <v>0.42857142857142855</v>
      </c>
      <c r="BD20" s="7">
        <f t="shared" si="4"/>
        <v>0.37717601547388779</v>
      </c>
      <c r="BE20" s="7">
        <f t="shared" si="5"/>
        <v>0.46099290780141844</v>
      </c>
      <c r="BF20" s="60">
        <f t="shared" si="6"/>
        <v>0.44835164835164837</v>
      </c>
      <c r="BG20" s="60">
        <f t="shared" si="7"/>
        <v>1.0461538461538462</v>
      </c>
      <c r="BH20" s="39">
        <f t="shared" si="8"/>
        <v>0.45934065934065932</v>
      </c>
      <c r="BI20" s="39">
        <f t="shared" si="9"/>
        <v>1.0245098039215685</v>
      </c>
      <c r="BJ20" s="60">
        <f t="shared" si="10"/>
        <v>0.53626373626373625</v>
      </c>
      <c r="BK20" s="60">
        <f t="shared" si="11"/>
        <v>1.167464114832536</v>
      </c>
      <c r="BL20" s="106">
        <f t="shared" si="12"/>
        <v>0.69230769230769229</v>
      </c>
      <c r="BM20" s="106">
        <f t="shared" si="13"/>
        <v>1.290983606557377</v>
      </c>
      <c r="BN20" s="117">
        <f t="shared" si="14"/>
        <v>0.71648351648351649</v>
      </c>
      <c r="BO20" s="117">
        <f t="shared" si="15"/>
        <v>1.034920634920635</v>
      </c>
      <c r="BP20" s="71">
        <f t="shared" si="16"/>
        <v>0.79560439560439555</v>
      </c>
      <c r="BQ20" s="71">
        <f t="shared" si="17"/>
        <v>1.1104294478527608</v>
      </c>
      <c r="BR20" s="39">
        <f t="shared" si="18"/>
        <v>0.71868131868131868</v>
      </c>
      <c r="BS20" s="39">
        <f t="shared" si="19"/>
        <v>0.90331491712707179</v>
      </c>
      <c r="BT20" s="85">
        <f t="shared" si="20"/>
        <v>0.79120879120879117</v>
      </c>
      <c r="BU20" s="85">
        <f t="shared" si="21"/>
        <v>1.1009174311926606</v>
      </c>
      <c r="BV20" s="106">
        <f t="shared" si="22"/>
        <v>0.74065934065934069</v>
      </c>
      <c r="BW20" s="106">
        <f t="shared" si="23"/>
        <v>0.93611111111111112</v>
      </c>
      <c r="BX20" s="117">
        <f t="shared" si="24"/>
        <v>0.77142857142857146</v>
      </c>
      <c r="BY20" s="117">
        <f t="shared" si="25"/>
        <v>1.0415430267062316</v>
      </c>
      <c r="BZ20" s="76">
        <f t="shared" si="26"/>
        <v>0.77142857142857146</v>
      </c>
      <c r="CA20" s="76">
        <f t="shared" si="27"/>
        <v>1</v>
      </c>
      <c r="CB20" s="146">
        <f t="shared" si="28"/>
        <v>0.81318681318681318</v>
      </c>
      <c r="CC20" s="146">
        <f t="shared" si="29"/>
        <v>1.0541310541310542</v>
      </c>
      <c r="CD20" s="106">
        <f t="shared" si="30"/>
        <v>0.81098901098901099</v>
      </c>
      <c r="CE20" s="106">
        <f t="shared" si="31"/>
        <v>0.99729729729729732</v>
      </c>
      <c r="CF20" s="65">
        <f t="shared" si="32"/>
        <v>0.79340659340659336</v>
      </c>
      <c r="CG20" s="65">
        <f t="shared" si="33"/>
        <v>0.97831978319783197</v>
      </c>
      <c r="CH20" s="71">
        <f t="shared" si="34"/>
        <v>0.75824175824175821</v>
      </c>
      <c r="CI20" s="71">
        <f t="shared" si="35"/>
        <v>0.95567867036011078</v>
      </c>
      <c r="CJ20" s="146">
        <f t="shared" si="36"/>
        <v>0.72527472527472525</v>
      </c>
      <c r="CK20" s="146">
        <f t="shared" si="37"/>
        <v>0.95652173913043481</v>
      </c>
      <c r="CL20" s="106">
        <f t="shared" si="38"/>
        <v>0.69670329670329667</v>
      </c>
      <c r="CM20" s="106">
        <f t="shared" si="39"/>
        <v>0.96060606060606057</v>
      </c>
      <c r="CN20" s="106">
        <f t="shared" si="40"/>
        <v>0.80659340659340661</v>
      </c>
      <c r="CO20" s="106">
        <f t="shared" si="41"/>
        <v>1.1577287066246056</v>
      </c>
      <c r="CP20" s="106">
        <f t="shared" si="42"/>
        <v>0.67252747252747258</v>
      </c>
      <c r="CQ20" s="106">
        <f t="shared" si="43"/>
        <v>0.83378746594005448</v>
      </c>
      <c r="CR20" s="106">
        <f t="shared" si="44"/>
        <v>0.6659340659340659</v>
      </c>
      <c r="CS20" s="106">
        <f t="shared" si="45"/>
        <v>0.99019607843137258</v>
      </c>
      <c r="CT20" s="106">
        <f t="shared" si="46"/>
        <v>0.5956043956043956</v>
      </c>
      <c r="CU20" s="106">
        <f t="shared" si="47"/>
        <v>0.89438943894389444</v>
      </c>
      <c r="CV20" s="106">
        <f t="shared" si="48"/>
        <v>0.68351648351648353</v>
      </c>
      <c r="CW20" s="106">
        <f t="shared" si="49"/>
        <v>1.1476014760147601</v>
      </c>
      <c r="CX20" s="106">
        <f t="shared" si="50"/>
        <v>0.89450549450549455</v>
      </c>
      <c r="CY20" s="106">
        <f t="shared" si="51"/>
        <v>1.3086816720257235</v>
      </c>
      <c r="CZ20" s="106">
        <f t="shared" si="52"/>
        <v>1.0241758241758241</v>
      </c>
      <c r="DA20" s="106">
        <f t="shared" si="53"/>
        <v>1.144963144963145</v>
      </c>
      <c r="DB20" s="106">
        <f t="shared" si="54"/>
        <v>0.97802197802197799</v>
      </c>
      <c r="DC20" s="106">
        <f t="shared" si="55"/>
        <v>0.95493562231759654</v>
      </c>
      <c r="DD20" s="106">
        <f t="shared" si="56"/>
        <v>1.0571428571428572</v>
      </c>
      <c r="DE20" s="106">
        <f t="shared" si="57"/>
        <v>1.0808988764044944</v>
      </c>
      <c r="DF20" s="106">
        <f t="shared" si="58"/>
        <v>1</v>
      </c>
      <c r="DG20" s="106">
        <f t="shared" si="81"/>
        <v>0.94594594594594594</v>
      </c>
      <c r="DH20" s="106">
        <f t="shared" si="59"/>
        <v>1.0461538461538462</v>
      </c>
      <c r="DI20" s="106">
        <f t="shared" si="60"/>
        <v>1.0461538461538462</v>
      </c>
      <c r="DJ20" s="106">
        <f t="shared" si="61"/>
        <v>1.1384615384615384</v>
      </c>
      <c r="DK20" s="106">
        <f t="shared" si="62"/>
        <v>1.088235294117647</v>
      </c>
      <c r="DL20" s="106">
        <f t="shared" si="63"/>
        <v>1.0461538461538462</v>
      </c>
      <c r="DM20" s="106">
        <f t="shared" si="64"/>
        <v>0.91891891891891897</v>
      </c>
      <c r="DN20" s="106">
        <f t="shared" si="65"/>
        <v>0.97802197802197799</v>
      </c>
      <c r="DO20" s="106">
        <f t="shared" si="66"/>
        <v>0.93487394957983194</v>
      </c>
      <c r="DP20" s="106">
        <f t="shared" si="67"/>
        <v>1.0615384615384615</v>
      </c>
      <c r="DQ20" s="106">
        <f t="shared" si="68"/>
        <v>1.0853932584269663</v>
      </c>
      <c r="DR20" s="106">
        <f t="shared" si="69"/>
        <v>0.96043956043956047</v>
      </c>
      <c r="DS20" s="106">
        <f t="shared" si="70"/>
        <v>0.90476190476190477</v>
      </c>
      <c r="DT20" s="106">
        <f t="shared" si="71"/>
        <v>1.0219780219780219</v>
      </c>
      <c r="DU20" s="106">
        <f t="shared" si="72"/>
        <v>1.0640732265446224</v>
      </c>
      <c r="DV20" s="106">
        <f t="shared" si="73"/>
        <v>0.9516483516483516</v>
      </c>
      <c r="DW20" s="106">
        <f t="shared" si="74"/>
        <v>0.9311827956989247</v>
      </c>
      <c r="DX20" s="106">
        <f t="shared" si="75"/>
        <v>1.0615384615384615</v>
      </c>
      <c r="DY20" s="106">
        <f t="shared" si="76"/>
        <v>1.115473441108545</v>
      </c>
      <c r="DZ20" s="106">
        <f t="shared" si="77"/>
        <v>1.0857142857142856</v>
      </c>
      <c r="EA20" s="106">
        <f t="shared" si="78"/>
        <v>1.0227743271221532</v>
      </c>
      <c r="EB20" s="106">
        <f t="shared" si="79"/>
        <v>1.0769230769230769</v>
      </c>
      <c r="EC20" s="106">
        <f t="shared" si="80"/>
        <v>0.9919028340080972</v>
      </c>
    </row>
    <row r="21" spans="1:136" x14ac:dyDescent="0.25">
      <c r="A21" s="2" t="s">
        <v>162</v>
      </c>
      <c r="B21" s="2" t="s">
        <v>163</v>
      </c>
      <c r="D21" s="2">
        <v>53500</v>
      </c>
      <c r="E21" s="3">
        <v>2016</v>
      </c>
      <c r="F21" s="2">
        <v>918</v>
      </c>
      <c r="H21" s="2">
        <v>59500</v>
      </c>
      <c r="I21" s="2">
        <v>56900</v>
      </c>
      <c r="J21" s="2">
        <v>63800</v>
      </c>
      <c r="K21" s="2">
        <v>33600</v>
      </c>
      <c r="L21" s="2">
        <v>32700</v>
      </c>
      <c r="M21" s="2">
        <v>34000</v>
      </c>
      <c r="N21" s="2">
        <v>38800</v>
      </c>
      <c r="O21" s="2">
        <v>46400</v>
      </c>
      <c r="P21" s="2">
        <v>50800</v>
      </c>
      <c r="Q21" s="2">
        <v>54100</v>
      </c>
      <c r="R21" s="2">
        <v>54100</v>
      </c>
      <c r="S21" s="2">
        <v>56000</v>
      </c>
      <c r="T21" s="2">
        <v>53700</v>
      </c>
      <c r="U21" s="2">
        <v>54400</v>
      </c>
      <c r="V21" s="2">
        <v>54100</v>
      </c>
      <c r="W21" s="2">
        <v>54500</v>
      </c>
      <c r="X21" s="2">
        <v>55000</v>
      </c>
      <c r="Y21" s="2">
        <v>53000</v>
      </c>
      <c r="Z21" s="2">
        <v>50400</v>
      </c>
      <c r="AA21" s="2">
        <v>47000</v>
      </c>
      <c r="AB21" s="2">
        <v>46700</v>
      </c>
      <c r="AC21" s="2">
        <v>54200</v>
      </c>
      <c r="AD21" s="2">
        <v>45600</v>
      </c>
      <c r="AE21" s="2">
        <v>45300</v>
      </c>
      <c r="AF21" s="2">
        <v>39600</v>
      </c>
      <c r="AG21" s="2">
        <v>44700</v>
      </c>
      <c r="AH21" s="2">
        <v>53800</v>
      </c>
      <c r="AI21" s="2">
        <v>64400</v>
      </c>
      <c r="AJ21" s="2">
        <v>58900</v>
      </c>
      <c r="AK21" s="2">
        <v>62000</v>
      </c>
      <c r="AL21" s="2">
        <v>58600</v>
      </c>
      <c r="AM21" s="2">
        <v>64000</v>
      </c>
      <c r="AN21" s="2">
        <v>67500</v>
      </c>
      <c r="AO21" s="2">
        <v>66100</v>
      </c>
      <c r="AP21" s="2">
        <v>60200</v>
      </c>
      <c r="AQ21" s="2">
        <v>65300</v>
      </c>
      <c r="AR21" s="2">
        <v>57400</v>
      </c>
      <c r="AS21" s="2">
        <v>62600</v>
      </c>
      <c r="AT21" s="2">
        <v>60400</v>
      </c>
      <c r="AU21" s="2">
        <v>65700</v>
      </c>
      <c r="AV21" s="2">
        <v>64800</v>
      </c>
      <c r="AW21" s="2">
        <v>69900</v>
      </c>
      <c r="AY21" s="4">
        <f t="shared" si="0"/>
        <v>1.1121495327102804</v>
      </c>
      <c r="AZ21" s="7">
        <f t="shared" si="1"/>
        <v>0.95630252100840341</v>
      </c>
      <c r="BA21" s="7">
        <f t="shared" si="2"/>
        <v>1.0722689075630252</v>
      </c>
      <c r="BC21" s="65">
        <f t="shared" si="3"/>
        <v>0.52664576802507834</v>
      </c>
      <c r="BD21" s="7">
        <f t="shared" si="4"/>
        <v>0.56470588235294117</v>
      </c>
      <c r="BE21" s="7">
        <f t="shared" si="5"/>
        <v>0.62803738317757007</v>
      </c>
      <c r="BF21" s="60">
        <f t="shared" si="6"/>
        <v>0.51253918495297801</v>
      </c>
      <c r="BG21" s="60">
        <f t="shared" si="7"/>
        <v>0.9732142857142857</v>
      </c>
      <c r="BH21" s="39">
        <f t="shared" si="8"/>
        <v>0.5329153605015674</v>
      </c>
      <c r="BI21" s="39">
        <f t="shared" si="9"/>
        <v>1.0397553516819571</v>
      </c>
      <c r="BJ21" s="60">
        <f t="shared" si="10"/>
        <v>0.60815047021943569</v>
      </c>
      <c r="BK21" s="60">
        <f t="shared" si="11"/>
        <v>1.1411764705882352</v>
      </c>
      <c r="BL21" s="106">
        <f t="shared" si="12"/>
        <v>0.72727272727272729</v>
      </c>
      <c r="BM21" s="106">
        <f t="shared" si="13"/>
        <v>1.1958762886597938</v>
      </c>
      <c r="BN21" s="117">
        <f t="shared" si="14"/>
        <v>0.79623824451410663</v>
      </c>
      <c r="BO21" s="117">
        <f t="shared" si="15"/>
        <v>1.0948275862068966</v>
      </c>
      <c r="BP21" s="71">
        <f t="shared" si="16"/>
        <v>0.84796238244514111</v>
      </c>
      <c r="BQ21" s="71">
        <f t="shared" si="17"/>
        <v>1.0649606299212599</v>
      </c>
      <c r="BR21" s="39">
        <f t="shared" si="18"/>
        <v>0.84796238244514111</v>
      </c>
      <c r="BS21" s="39">
        <f t="shared" si="19"/>
        <v>1</v>
      </c>
      <c r="BT21" s="85">
        <f t="shared" si="20"/>
        <v>0.87774294670846398</v>
      </c>
      <c r="BU21" s="85">
        <f t="shared" si="21"/>
        <v>1.0351201478743068</v>
      </c>
      <c r="BV21" s="106">
        <f t="shared" si="22"/>
        <v>0.84169278996865204</v>
      </c>
      <c r="BW21" s="106">
        <f t="shared" si="23"/>
        <v>0.95892857142857146</v>
      </c>
      <c r="BX21" s="117">
        <f t="shared" si="24"/>
        <v>0.85266457680250785</v>
      </c>
      <c r="BY21" s="117">
        <f t="shared" si="25"/>
        <v>1.0130353817504656</v>
      </c>
      <c r="BZ21" s="76">
        <f t="shared" si="26"/>
        <v>0.84796238244514111</v>
      </c>
      <c r="CA21" s="76">
        <f t="shared" si="27"/>
        <v>0.99448529411764708</v>
      </c>
      <c r="CB21" s="146">
        <f t="shared" si="28"/>
        <v>0.85423197492163006</v>
      </c>
      <c r="CC21" s="146">
        <f t="shared" si="29"/>
        <v>1.0073937153419594</v>
      </c>
      <c r="CD21" s="106">
        <f t="shared" si="30"/>
        <v>0.86206896551724133</v>
      </c>
      <c r="CE21" s="106">
        <f t="shared" si="31"/>
        <v>1.0091743119266054</v>
      </c>
      <c r="CF21" s="65">
        <f t="shared" si="32"/>
        <v>0.83072100313479624</v>
      </c>
      <c r="CG21" s="65">
        <f t="shared" si="33"/>
        <v>0.96363636363636362</v>
      </c>
      <c r="CH21" s="71">
        <f t="shared" si="34"/>
        <v>0.78996865203761757</v>
      </c>
      <c r="CI21" s="71">
        <f t="shared" si="35"/>
        <v>0.95094339622641511</v>
      </c>
      <c r="CJ21" s="146">
        <f t="shared" si="36"/>
        <v>0.73667711598746077</v>
      </c>
      <c r="CK21" s="146">
        <f t="shared" si="37"/>
        <v>0.93253968253968256</v>
      </c>
      <c r="CL21" s="106">
        <f t="shared" si="38"/>
        <v>0.73197492163009403</v>
      </c>
      <c r="CM21" s="106">
        <f t="shared" si="39"/>
        <v>0.99361702127659579</v>
      </c>
      <c r="CN21" s="106">
        <f t="shared" si="40"/>
        <v>0.84952978056426331</v>
      </c>
      <c r="CO21" s="106">
        <f t="shared" si="41"/>
        <v>1.1605995717344755</v>
      </c>
      <c r="CP21" s="106">
        <f t="shared" si="42"/>
        <v>0.71473354231974917</v>
      </c>
      <c r="CQ21" s="106">
        <f t="shared" si="43"/>
        <v>0.84132841328413288</v>
      </c>
      <c r="CR21" s="106">
        <f t="shared" si="44"/>
        <v>0.71003134796238243</v>
      </c>
      <c r="CS21" s="106">
        <f t="shared" si="45"/>
        <v>0.99342105263157898</v>
      </c>
      <c r="CT21" s="106">
        <f t="shared" si="46"/>
        <v>0.62068965517241381</v>
      </c>
      <c r="CU21" s="106">
        <f t="shared" si="47"/>
        <v>0.8741721854304636</v>
      </c>
      <c r="CV21" s="106">
        <f t="shared" si="48"/>
        <v>0.70062695924764895</v>
      </c>
      <c r="CW21" s="106">
        <f t="shared" si="49"/>
        <v>1.1287878787878789</v>
      </c>
      <c r="CX21" s="106">
        <f t="shared" si="50"/>
        <v>0.84326018808777425</v>
      </c>
      <c r="CY21" s="106">
        <f t="shared" si="51"/>
        <v>1.203579418344519</v>
      </c>
      <c r="CZ21" s="106">
        <f t="shared" si="52"/>
        <v>1.0094043887147335</v>
      </c>
      <c r="DA21" s="106">
        <f t="shared" si="53"/>
        <v>1.1970260223048328</v>
      </c>
      <c r="DB21" s="106">
        <f t="shared" si="54"/>
        <v>0.92319749216300939</v>
      </c>
      <c r="DC21" s="106">
        <f t="shared" si="55"/>
        <v>0.9145962732919255</v>
      </c>
      <c r="DD21" s="106">
        <f t="shared" si="56"/>
        <v>0.97178683385579934</v>
      </c>
      <c r="DE21" s="106">
        <f t="shared" si="57"/>
        <v>1.0526315789473684</v>
      </c>
      <c r="DF21" s="106">
        <f t="shared" si="58"/>
        <v>0.91849529780564265</v>
      </c>
      <c r="DG21" s="106">
        <f t="shared" si="81"/>
        <v>0.94516129032258067</v>
      </c>
      <c r="DH21" s="106">
        <f t="shared" si="59"/>
        <v>1.0031347962382444</v>
      </c>
      <c r="DI21" s="106">
        <f t="shared" si="60"/>
        <v>1.0921501706484642</v>
      </c>
      <c r="DJ21" s="106">
        <f t="shared" si="61"/>
        <v>1.0579937304075235</v>
      </c>
      <c r="DK21" s="106">
        <f t="shared" si="62"/>
        <v>1.0546875</v>
      </c>
      <c r="DL21" s="106">
        <f t="shared" si="63"/>
        <v>1.0360501567398119</v>
      </c>
      <c r="DM21" s="106">
        <f t="shared" si="64"/>
        <v>0.97925925925925927</v>
      </c>
      <c r="DN21" s="106">
        <f t="shared" si="65"/>
        <v>0.94357366771159878</v>
      </c>
      <c r="DO21" s="106">
        <f t="shared" si="66"/>
        <v>0.91074130105900153</v>
      </c>
      <c r="DP21" s="106">
        <f t="shared" si="67"/>
        <v>1.0235109717868338</v>
      </c>
      <c r="DQ21" s="106">
        <f t="shared" si="68"/>
        <v>1.084717607973422</v>
      </c>
      <c r="DR21" s="106">
        <f t="shared" si="69"/>
        <v>0.89968652037617558</v>
      </c>
      <c r="DS21" s="106">
        <f t="shared" si="70"/>
        <v>0.87901990811638586</v>
      </c>
      <c r="DT21" s="106">
        <f t="shared" si="71"/>
        <v>0.98119122257053293</v>
      </c>
      <c r="DU21" s="106">
        <f t="shared" si="72"/>
        <v>1.0905923344947734</v>
      </c>
      <c r="DV21" s="106">
        <f t="shared" si="73"/>
        <v>0.94670846394984332</v>
      </c>
      <c r="DW21" s="106">
        <f t="shared" si="74"/>
        <v>0.96485623003194887</v>
      </c>
      <c r="DX21" s="106">
        <f t="shared" si="75"/>
        <v>1.0297805642633229</v>
      </c>
      <c r="DY21" s="106">
        <f t="shared" si="76"/>
        <v>1.0877483443708609</v>
      </c>
      <c r="DZ21" s="106">
        <f t="shared" si="77"/>
        <v>1.0156739811912225</v>
      </c>
      <c r="EA21" s="106">
        <f t="shared" si="78"/>
        <v>0.98630136986301364</v>
      </c>
      <c r="EB21" s="106">
        <f t="shared" si="79"/>
        <v>1.0956112852664577</v>
      </c>
      <c r="EC21" s="106">
        <f t="shared" si="80"/>
        <v>1.0787037037037037</v>
      </c>
      <c r="EF21" s="7" t="s">
        <v>164</v>
      </c>
    </row>
    <row r="22" spans="1:136" x14ac:dyDescent="0.25">
      <c r="A22" s="2" t="s">
        <v>165</v>
      </c>
      <c r="B22" s="2" t="s">
        <v>166</v>
      </c>
      <c r="D22" s="2">
        <v>35100</v>
      </c>
      <c r="E22" s="3">
        <v>2018</v>
      </c>
      <c r="F22" s="2">
        <v>919</v>
      </c>
      <c r="H22" s="2">
        <v>43900</v>
      </c>
      <c r="I22" s="2">
        <v>32100</v>
      </c>
      <c r="J22" s="2">
        <v>35600</v>
      </c>
      <c r="K22" s="2">
        <v>16200</v>
      </c>
      <c r="L22" s="2">
        <v>16400</v>
      </c>
      <c r="M22" s="2">
        <v>17500</v>
      </c>
      <c r="N22" s="2">
        <v>19900</v>
      </c>
      <c r="O22" s="2">
        <v>24600</v>
      </c>
      <c r="P22" s="2">
        <v>26800</v>
      </c>
      <c r="Q22" s="2">
        <v>28500</v>
      </c>
      <c r="R22" s="2">
        <v>27300</v>
      </c>
      <c r="S22" s="2">
        <v>29500</v>
      </c>
      <c r="T22" s="2">
        <v>28300</v>
      </c>
      <c r="U22" s="2">
        <v>29100</v>
      </c>
      <c r="V22" s="2">
        <v>28000</v>
      </c>
      <c r="W22" s="2">
        <v>28500</v>
      </c>
      <c r="X22" s="2">
        <v>29200</v>
      </c>
      <c r="Y22" s="2">
        <v>28700</v>
      </c>
      <c r="Z22" s="2">
        <v>26500</v>
      </c>
      <c r="AA22" s="2">
        <v>24700</v>
      </c>
      <c r="AB22" s="2">
        <v>24200</v>
      </c>
      <c r="AC22" s="2">
        <v>27000</v>
      </c>
      <c r="AD22" s="2">
        <v>24700</v>
      </c>
      <c r="AE22" s="2">
        <v>24300</v>
      </c>
      <c r="AF22" s="2">
        <v>21600</v>
      </c>
      <c r="AG22" s="2">
        <v>24400</v>
      </c>
      <c r="AH22" s="2">
        <v>35400</v>
      </c>
      <c r="AI22" s="2">
        <v>40600</v>
      </c>
      <c r="AJ22" s="2">
        <v>38000</v>
      </c>
      <c r="AK22" s="2">
        <v>40100</v>
      </c>
      <c r="AL22" s="2">
        <v>38200</v>
      </c>
      <c r="AM22" s="2">
        <v>40100</v>
      </c>
      <c r="AN22" s="2">
        <v>42800</v>
      </c>
      <c r="AO22" s="2">
        <v>42100</v>
      </c>
      <c r="AP22" s="2">
        <v>38300</v>
      </c>
      <c r="AQ22" s="2">
        <v>42600</v>
      </c>
      <c r="AR22" s="2">
        <v>37500</v>
      </c>
      <c r="AS22" s="2">
        <v>41700</v>
      </c>
      <c r="AT22" s="2">
        <v>38900</v>
      </c>
      <c r="AU22" s="2">
        <v>43100</v>
      </c>
      <c r="AV22" s="2">
        <v>42900</v>
      </c>
      <c r="AW22" s="2">
        <v>42900</v>
      </c>
      <c r="AY22" s="4">
        <f t="shared" si="0"/>
        <v>1.2507122507122508</v>
      </c>
      <c r="AZ22" s="7">
        <f t="shared" si="1"/>
        <v>0.7312072892938497</v>
      </c>
      <c r="BA22" s="7">
        <f t="shared" si="2"/>
        <v>0.81093394077448744</v>
      </c>
      <c r="BC22" s="65">
        <f t="shared" si="3"/>
        <v>0.4550561797752809</v>
      </c>
      <c r="BD22" s="7">
        <f t="shared" si="4"/>
        <v>0.36902050113895218</v>
      </c>
      <c r="BE22" s="7">
        <f t="shared" si="5"/>
        <v>0.46153846153846156</v>
      </c>
      <c r="BF22" s="60">
        <f t="shared" si="6"/>
        <v>0.4606741573033708</v>
      </c>
      <c r="BG22" s="60">
        <f t="shared" si="7"/>
        <v>1.0123456790123457</v>
      </c>
      <c r="BH22" s="39">
        <f t="shared" si="8"/>
        <v>0.49157303370786515</v>
      </c>
      <c r="BI22" s="39">
        <f t="shared" si="9"/>
        <v>1.0670731707317074</v>
      </c>
      <c r="BJ22" s="60">
        <f t="shared" si="10"/>
        <v>0.5589887640449438</v>
      </c>
      <c r="BK22" s="60">
        <f t="shared" si="11"/>
        <v>1.1371428571428572</v>
      </c>
      <c r="BL22" s="106">
        <f t="shared" si="12"/>
        <v>0.6910112359550562</v>
      </c>
      <c r="BM22" s="106">
        <f t="shared" si="13"/>
        <v>1.2361809045226131</v>
      </c>
      <c r="BN22" s="117">
        <f t="shared" si="14"/>
        <v>0.7528089887640449</v>
      </c>
      <c r="BO22" s="117">
        <f t="shared" si="15"/>
        <v>1.089430894308943</v>
      </c>
      <c r="BP22" s="71">
        <f t="shared" si="16"/>
        <v>0.800561797752809</v>
      </c>
      <c r="BQ22" s="71">
        <f t="shared" si="17"/>
        <v>1.0634328358208955</v>
      </c>
      <c r="BR22" s="39">
        <f t="shared" si="18"/>
        <v>0.7668539325842697</v>
      </c>
      <c r="BS22" s="39">
        <f t="shared" si="19"/>
        <v>0.95789473684210524</v>
      </c>
      <c r="BT22" s="85">
        <f t="shared" si="20"/>
        <v>0.8286516853932584</v>
      </c>
      <c r="BU22" s="85">
        <f t="shared" si="21"/>
        <v>1.0805860805860805</v>
      </c>
      <c r="BV22" s="106">
        <f t="shared" si="22"/>
        <v>0.7949438202247191</v>
      </c>
      <c r="BW22" s="106">
        <f t="shared" si="23"/>
        <v>0.95932203389830506</v>
      </c>
      <c r="BX22" s="117">
        <f t="shared" si="24"/>
        <v>0.81741573033707871</v>
      </c>
      <c r="BY22" s="117">
        <f t="shared" si="25"/>
        <v>1.0282685512367491</v>
      </c>
      <c r="BZ22" s="76">
        <f t="shared" si="26"/>
        <v>0.7865168539325843</v>
      </c>
      <c r="CA22" s="76">
        <f t="shared" si="27"/>
        <v>0.96219931271477666</v>
      </c>
      <c r="CB22" s="146">
        <f t="shared" si="28"/>
        <v>0.800561797752809</v>
      </c>
      <c r="CC22" s="146">
        <f t="shared" si="29"/>
        <v>1.0178571428571428</v>
      </c>
      <c r="CD22" s="106">
        <f t="shared" si="30"/>
        <v>0.8202247191011236</v>
      </c>
      <c r="CE22" s="106">
        <f t="shared" si="31"/>
        <v>1.024561403508772</v>
      </c>
      <c r="CF22" s="65">
        <f t="shared" si="32"/>
        <v>0.8061797752808989</v>
      </c>
      <c r="CG22" s="65">
        <f t="shared" si="33"/>
        <v>0.98287671232876717</v>
      </c>
      <c r="CH22" s="71">
        <f t="shared" si="34"/>
        <v>0.7443820224719101</v>
      </c>
      <c r="CI22" s="71">
        <f t="shared" si="35"/>
        <v>0.9233449477351916</v>
      </c>
      <c r="CJ22" s="146">
        <f t="shared" si="36"/>
        <v>0.6938202247191011</v>
      </c>
      <c r="CK22" s="146">
        <f t="shared" si="37"/>
        <v>0.93207547169811322</v>
      </c>
      <c r="CL22" s="106">
        <f t="shared" si="38"/>
        <v>0.6797752808988764</v>
      </c>
      <c r="CM22" s="106">
        <f t="shared" si="39"/>
        <v>0.97975708502024295</v>
      </c>
      <c r="CN22" s="106">
        <f t="shared" si="40"/>
        <v>0.7584269662921348</v>
      </c>
      <c r="CO22" s="106">
        <f t="shared" si="41"/>
        <v>1.115702479338843</v>
      </c>
      <c r="CP22" s="106">
        <f t="shared" si="42"/>
        <v>0.6938202247191011</v>
      </c>
      <c r="CQ22" s="106">
        <f t="shared" si="43"/>
        <v>0.91481481481481486</v>
      </c>
      <c r="CR22" s="106">
        <f t="shared" si="44"/>
        <v>0.68258426966292129</v>
      </c>
      <c r="CS22" s="106">
        <f t="shared" si="45"/>
        <v>0.98380566801619429</v>
      </c>
      <c r="CT22" s="106">
        <f t="shared" si="46"/>
        <v>0.6067415730337079</v>
      </c>
      <c r="CU22" s="106">
        <f t="shared" si="47"/>
        <v>0.88888888888888884</v>
      </c>
      <c r="CV22" s="106">
        <f t="shared" si="48"/>
        <v>0.6853932584269663</v>
      </c>
      <c r="CW22" s="106">
        <f t="shared" si="49"/>
        <v>1.1296296296296295</v>
      </c>
      <c r="CX22" s="106">
        <f t="shared" si="50"/>
        <v>0.9943820224719101</v>
      </c>
      <c r="CY22" s="106">
        <f t="shared" si="51"/>
        <v>1.4508196721311475</v>
      </c>
      <c r="CZ22" s="106">
        <f t="shared" si="52"/>
        <v>1.1404494382022472</v>
      </c>
      <c r="DA22" s="106">
        <f t="shared" si="53"/>
        <v>1.1468926553672316</v>
      </c>
      <c r="DB22" s="106">
        <f t="shared" si="54"/>
        <v>1.0674157303370786</v>
      </c>
      <c r="DC22" s="106">
        <f t="shared" si="55"/>
        <v>0.93596059113300489</v>
      </c>
      <c r="DD22" s="106">
        <f t="shared" si="56"/>
        <v>1.1264044943820224</v>
      </c>
      <c r="DE22" s="106">
        <f t="shared" si="57"/>
        <v>1.0552631578947369</v>
      </c>
      <c r="DF22" s="106">
        <f t="shared" si="58"/>
        <v>1.0730337078651686</v>
      </c>
      <c r="DG22" s="106">
        <f t="shared" si="81"/>
        <v>0.95261845386533661</v>
      </c>
      <c r="DH22" s="106">
        <f t="shared" si="59"/>
        <v>1.1264044943820224</v>
      </c>
      <c r="DI22" s="106">
        <f t="shared" si="60"/>
        <v>1.049738219895288</v>
      </c>
      <c r="DJ22" s="106">
        <f t="shared" si="61"/>
        <v>1.202247191011236</v>
      </c>
      <c r="DK22" s="106">
        <f t="shared" si="62"/>
        <v>1.0673316708229426</v>
      </c>
      <c r="DL22" s="106">
        <f t="shared" si="63"/>
        <v>1.1825842696629214</v>
      </c>
      <c r="DM22" s="106">
        <f t="shared" si="64"/>
        <v>0.98364485981308414</v>
      </c>
      <c r="DN22" s="106">
        <f t="shared" si="65"/>
        <v>1.0758426966292134</v>
      </c>
      <c r="DO22" s="106">
        <f t="shared" si="66"/>
        <v>0.90973871733966749</v>
      </c>
      <c r="DP22" s="106">
        <f t="shared" si="67"/>
        <v>1.196629213483146</v>
      </c>
      <c r="DQ22" s="106">
        <f t="shared" si="68"/>
        <v>1.1122715404699739</v>
      </c>
      <c r="DR22" s="106">
        <f t="shared" si="69"/>
        <v>1.053370786516854</v>
      </c>
      <c r="DS22" s="106">
        <f t="shared" si="70"/>
        <v>0.88028169014084512</v>
      </c>
      <c r="DT22" s="106">
        <f t="shared" si="71"/>
        <v>1.1713483146067416</v>
      </c>
      <c r="DU22" s="106">
        <f t="shared" si="72"/>
        <v>1.1120000000000001</v>
      </c>
      <c r="DV22" s="106">
        <f t="shared" si="73"/>
        <v>1.0926966292134832</v>
      </c>
      <c r="DW22" s="106">
        <f t="shared" si="74"/>
        <v>0.93285371702637887</v>
      </c>
      <c r="DX22" s="106">
        <f t="shared" si="75"/>
        <v>1.2106741573033708</v>
      </c>
      <c r="DY22" s="106">
        <f t="shared" si="76"/>
        <v>1.1079691516709511</v>
      </c>
      <c r="DZ22" s="106">
        <f t="shared" si="77"/>
        <v>1.2050561797752808</v>
      </c>
      <c r="EA22" s="106">
        <f t="shared" si="78"/>
        <v>0.9953596287703016</v>
      </c>
      <c r="EB22" s="106">
        <f t="shared" si="79"/>
        <v>1.2050561797752808</v>
      </c>
      <c r="EC22" s="106">
        <f t="shared" si="80"/>
        <v>1</v>
      </c>
    </row>
    <row r="23" spans="1:136" x14ac:dyDescent="0.25">
      <c r="A23" s="2" t="s">
        <v>167</v>
      </c>
      <c r="B23" s="2" t="s">
        <v>168</v>
      </c>
      <c r="D23" s="2">
        <v>22300</v>
      </c>
      <c r="E23" s="3">
        <v>2018</v>
      </c>
      <c r="F23" s="2">
        <v>920</v>
      </c>
      <c r="H23" s="2">
        <v>38100</v>
      </c>
      <c r="I23" s="2">
        <v>29000</v>
      </c>
      <c r="J23" s="2">
        <v>31300</v>
      </c>
      <c r="K23" s="2">
        <v>17000</v>
      </c>
      <c r="L23" s="2">
        <v>15900</v>
      </c>
      <c r="M23" s="2">
        <v>16800</v>
      </c>
      <c r="N23" s="2">
        <v>18500</v>
      </c>
      <c r="O23" s="2">
        <v>22300</v>
      </c>
      <c r="P23" s="2">
        <v>23600</v>
      </c>
      <c r="Q23" s="2">
        <v>26100</v>
      </c>
      <c r="R23" s="2">
        <v>24900</v>
      </c>
      <c r="S23" s="2">
        <v>25800</v>
      </c>
      <c r="T23" s="2">
        <v>23900</v>
      </c>
      <c r="U23" s="2">
        <v>24900</v>
      </c>
      <c r="V23" s="2">
        <v>24300</v>
      </c>
      <c r="W23" s="2">
        <v>26000</v>
      </c>
      <c r="X23" s="2">
        <v>25500</v>
      </c>
      <c r="Y23" s="2">
        <v>25700</v>
      </c>
      <c r="Z23" s="2">
        <v>23800</v>
      </c>
      <c r="AA23" s="2">
        <v>23100</v>
      </c>
      <c r="AB23" s="2">
        <v>22000</v>
      </c>
      <c r="AC23" s="2">
        <v>25200</v>
      </c>
      <c r="AD23" s="2">
        <v>22100</v>
      </c>
      <c r="AE23" s="2">
        <v>21700</v>
      </c>
      <c r="AF23" s="2">
        <v>19800</v>
      </c>
      <c r="AG23" s="2">
        <v>21700</v>
      </c>
      <c r="AH23" s="2">
        <v>30500</v>
      </c>
      <c r="AI23" s="2">
        <v>35000</v>
      </c>
      <c r="AJ23" s="2">
        <v>33600</v>
      </c>
      <c r="AK23" s="2">
        <v>35200</v>
      </c>
      <c r="AL23" s="2">
        <v>33400</v>
      </c>
      <c r="AM23" s="2">
        <v>34400</v>
      </c>
      <c r="AN23" s="2">
        <v>37200</v>
      </c>
      <c r="AO23" s="2">
        <v>36200</v>
      </c>
      <c r="AP23" s="2">
        <v>33000</v>
      </c>
      <c r="AQ23" s="2">
        <v>36900</v>
      </c>
      <c r="AR23" s="2">
        <v>32300</v>
      </c>
      <c r="AS23" s="2">
        <v>33500</v>
      </c>
      <c r="AT23" s="2">
        <v>33500</v>
      </c>
      <c r="AU23" s="2">
        <v>35800</v>
      </c>
      <c r="AV23" s="2">
        <v>34900</v>
      </c>
      <c r="AW23" s="2">
        <v>37000</v>
      </c>
      <c r="AY23" s="4">
        <f t="shared" si="0"/>
        <v>1.7085201793721974</v>
      </c>
      <c r="AZ23" s="7">
        <f t="shared" si="1"/>
        <v>0.76115485564304464</v>
      </c>
      <c r="BA23" s="7">
        <f t="shared" si="2"/>
        <v>0.82152230971128604</v>
      </c>
      <c r="BC23" s="65">
        <f t="shared" si="3"/>
        <v>0.54313099041533541</v>
      </c>
      <c r="BD23" s="7">
        <f t="shared" si="4"/>
        <v>0.4461942257217848</v>
      </c>
      <c r="BE23" s="7">
        <f t="shared" si="5"/>
        <v>0.7623318385650224</v>
      </c>
      <c r="BF23" s="60">
        <f t="shared" si="6"/>
        <v>0.50798722044728439</v>
      </c>
      <c r="BG23" s="60">
        <f t="shared" si="7"/>
        <v>0.93529411764705883</v>
      </c>
      <c r="BH23" s="39">
        <f t="shared" si="8"/>
        <v>0.53674121405750796</v>
      </c>
      <c r="BI23" s="39">
        <f t="shared" si="9"/>
        <v>1.0566037735849056</v>
      </c>
      <c r="BJ23" s="60">
        <f t="shared" si="10"/>
        <v>0.59105431309904155</v>
      </c>
      <c r="BK23" s="60">
        <f t="shared" si="11"/>
        <v>1.1011904761904763</v>
      </c>
      <c r="BL23" s="106">
        <f t="shared" si="12"/>
        <v>0.71246006389776362</v>
      </c>
      <c r="BM23" s="106">
        <f t="shared" si="13"/>
        <v>1.2054054054054053</v>
      </c>
      <c r="BN23" s="117">
        <f t="shared" si="14"/>
        <v>0.7539936102236422</v>
      </c>
      <c r="BO23" s="117">
        <f t="shared" si="15"/>
        <v>1.0582959641255605</v>
      </c>
      <c r="BP23" s="71">
        <f t="shared" si="16"/>
        <v>0.83386581469648557</v>
      </c>
      <c r="BQ23" s="71">
        <f t="shared" si="17"/>
        <v>1.1059322033898304</v>
      </c>
      <c r="BR23" s="39">
        <f t="shared" si="18"/>
        <v>0.79552715654952078</v>
      </c>
      <c r="BS23" s="39">
        <f t="shared" si="19"/>
        <v>0.95402298850574707</v>
      </c>
      <c r="BT23" s="85">
        <f t="shared" si="20"/>
        <v>0.82428115015974446</v>
      </c>
      <c r="BU23" s="85">
        <f t="shared" si="21"/>
        <v>1.036144578313253</v>
      </c>
      <c r="BV23" s="106">
        <f t="shared" si="22"/>
        <v>0.76357827476038342</v>
      </c>
      <c r="BW23" s="106">
        <f t="shared" si="23"/>
        <v>0.9263565891472868</v>
      </c>
      <c r="BX23" s="117">
        <f t="shared" si="24"/>
        <v>0.79552715654952078</v>
      </c>
      <c r="BY23" s="117">
        <f t="shared" si="25"/>
        <v>1.0418410041841004</v>
      </c>
      <c r="BZ23" s="76">
        <f t="shared" si="26"/>
        <v>0.77635782747603832</v>
      </c>
      <c r="CA23" s="76">
        <f t="shared" si="27"/>
        <v>0.97590361445783136</v>
      </c>
      <c r="CB23" s="146">
        <f t="shared" si="28"/>
        <v>0.83067092651757191</v>
      </c>
      <c r="CC23" s="146">
        <f t="shared" si="29"/>
        <v>1.0699588477366255</v>
      </c>
      <c r="CD23" s="106">
        <f t="shared" si="30"/>
        <v>0.81469648562300323</v>
      </c>
      <c r="CE23" s="106">
        <f t="shared" si="31"/>
        <v>0.98076923076923073</v>
      </c>
      <c r="CF23" s="65">
        <f t="shared" si="32"/>
        <v>0.82108626198083068</v>
      </c>
      <c r="CG23" s="65">
        <f t="shared" si="33"/>
        <v>1.0078431372549019</v>
      </c>
      <c r="CH23" s="71">
        <f t="shared" si="34"/>
        <v>0.76038338658146964</v>
      </c>
      <c r="CI23" s="71">
        <f t="shared" si="35"/>
        <v>0.92607003891050588</v>
      </c>
      <c r="CJ23" s="146">
        <f t="shared" si="36"/>
        <v>0.73801916932907352</v>
      </c>
      <c r="CK23" s="146">
        <f t="shared" si="37"/>
        <v>0.97058823529411764</v>
      </c>
      <c r="CL23" s="106">
        <f t="shared" si="38"/>
        <v>0.70287539936102239</v>
      </c>
      <c r="CM23" s="106">
        <f t="shared" si="39"/>
        <v>0.95238095238095233</v>
      </c>
      <c r="CN23" s="106">
        <f t="shared" si="40"/>
        <v>0.805111821086262</v>
      </c>
      <c r="CO23" s="106">
        <f t="shared" si="41"/>
        <v>1.1454545454545455</v>
      </c>
      <c r="CP23" s="106">
        <f t="shared" si="42"/>
        <v>0.70607028753993606</v>
      </c>
      <c r="CQ23" s="106">
        <f t="shared" si="43"/>
        <v>0.87698412698412698</v>
      </c>
      <c r="CR23" s="106">
        <f t="shared" si="44"/>
        <v>0.69329073482428116</v>
      </c>
      <c r="CS23" s="106">
        <f t="shared" si="45"/>
        <v>0.98190045248868774</v>
      </c>
      <c r="CT23" s="106">
        <f t="shared" si="46"/>
        <v>0.63258785942492013</v>
      </c>
      <c r="CU23" s="106">
        <f t="shared" si="47"/>
        <v>0.9124423963133641</v>
      </c>
      <c r="CV23" s="106">
        <f t="shared" si="48"/>
        <v>0.69329073482428116</v>
      </c>
      <c r="CW23" s="106">
        <f t="shared" si="49"/>
        <v>1.095959595959596</v>
      </c>
      <c r="CX23" s="106">
        <f t="shared" si="50"/>
        <v>0.9744408945686901</v>
      </c>
      <c r="CY23" s="106">
        <f t="shared" si="51"/>
        <v>1.4055299539170507</v>
      </c>
      <c r="CZ23" s="106">
        <f t="shared" si="52"/>
        <v>1.1182108626198084</v>
      </c>
      <c r="DA23" s="106">
        <f t="shared" si="53"/>
        <v>1.1475409836065573</v>
      </c>
      <c r="DB23" s="106">
        <f t="shared" si="54"/>
        <v>1.0734824281150159</v>
      </c>
      <c r="DC23" s="106">
        <f t="shared" si="55"/>
        <v>0.96</v>
      </c>
      <c r="DD23" s="106">
        <f t="shared" si="56"/>
        <v>1.1246006389776357</v>
      </c>
      <c r="DE23" s="106">
        <f t="shared" si="57"/>
        <v>1.0476190476190477</v>
      </c>
      <c r="DF23" s="106">
        <f t="shared" si="58"/>
        <v>1.0670926517571886</v>
      </c>
      <c r="DG23" s="106">
        <f t="shared" si="81"/>
        <v>0.94886363636363635</v>
      </c>
      <c r="DH23" s="106">
        <f t="shared" si="59"/>
        <v>1.0990415335463259</v>
      </c>
      <c r="DI23" s="106">
        <f t="shared" si="60"/>
        <v>1.0299401197604789</v>
      </c>
      <c r="DJ23" s="106">
        <f t="shared" si="61"/>
        <v>1.1884984025559104</v>
      </c>
      <c r="DK23" s="106">
        <f t="shared" si="62"/>
        <v>1.0813953488372092</v>
      </c>
      <c r="DL23" s="106">
        <f t="shared" si="63"/>
        <v>1.1565495207667731</v>
      </c>
      <c r="DM23" s="106">
        <f t="shared" si="64"/>
        <v>0.9731182795698925</v>
      </c>
      <c r="DN23" s="106">
        <f t="shared" si="65"/>
        <v>1.0543130990415335</v>
      </c>
      <c r="DO23" s="106">
        <f t="shared" si="66"/>
        <v>0.91160220994475138</v>
      </c>
      <c r="DP23" s="106">
        <f t="shared" si="67"/>
        <v>1.1789137380191694</v>
      </c>
      <c r="DQ23" s="106">
        <f t="shared" si="68"/>
        <v>1.1181818181818182</v>
      </c>
      <c r="DR23" s="106">
        <f t="shared" si="69"/>
        <v>1.0319488817891374</v>
      </c>
      <c r="DS23" s="106">
        <f t="shared" si="70"/>
        <v>0.87533875338753386</v>
      </c>
      <c r="DT23" s="106">
        <f t="shared" si="71"/>
        <v>1.0702875399361023</v>
      </c>
      <c r="DU23" s="106">
        <f t="shared" si="72"/>
        <v>1.0371517027863777</v>
      </c>
      <c r="DV23" s="106">
        <f t="shared" si="73"/>
        <v>1.0702875399361023</v>
      </c>
      <c r="DW23" s="106">
        <f t="shared" si="74"/>
        <v>1</v>
      </c>
      <c r="DX23" s="106">
        <f t="shared" si="75"/>
        <v>1.1437699680511182</v>
      </c>
      <c r="DY23" s="106">
        <f t="shared" si="76"/>
        <v>1.0686567164179104</v>
      </c>
      <c r="DZ23" s="106">
        <f t="shared" si="77"/>
        <v>1.1150159744408945</v>
      </c>
      <c r="EA23" s="106">
        <f t="shared" si="78"/>
        <v>0.97486033519553073</v>
      </c>
      <c r="EB23" s="106">
        <f t="shared" si="79"/>
        <v>1.1821086261980831</v>
      </c>
      <c r="EC23" s="106">
        <f t="shared" si="80"/>
        <v>1.0601719197707737</v>
      </c>
    </row>
    <row r="24" spans="1:136" x14ac:dyDescent="0.25">
      <c r="A24" s="2" t="s">
        <v>157</v>
      </c>
      <c r="B24" s="2" t="s">
        <v>169</v>
      </c>
      <c r="D24" s="2">
        <v>35400</v>
      </c>
      <c r="E24" s="3">
        <v>2018</v>
      </c>
      <c r="F24" s="2">
        <v>921</v>
      </c>
      <c r="H24" s="2">
        <v>42600</v>
      </c>
      <c r="I24" s="2">
        <v>37400</v>
      </c>
      <c r="J24" s="2">
        <v>39000</v>
      </c>
      <c r="K24" s="2">
        <v>24600</v>
      </c>
      <c r="L24" s="2">
        <v>21900</v>
      </c>
      <c r="M24" s="2">
        <v>23700</v>
      </c>
      <c r="N24" s="2">
        <v>26400</v>
      </c>
      <c r="O24" s="2">
        <v>29400</v>
      </c>
      <c r="P24" s="2">
        <v>33000</v>
      </c>
      <c r="Q24" s="2">
        <v>33700</v>
      </c>
      <c r="R24" s="2">
        <v>36100</v>
      </c>
      <c r="S24" s="2">
        <v>35000</v>
      </c>
      <c r="T24" s="2">
        <v>36400</v>
      </c>
      <c r="U24" s="2">
        <v>35400</v>
      </c>
      <c r="V24" s="2">
        <v>34600</v>
      </c>
      <c r="W24" s="2">
        <v>34700</v>
      </c>
      <c r="X24" s="2">
        <v>35300</v>
      </c>
      <c r="Y24" s="2">
        <v>33900</v>
      </c>
      <c r="Z24" s="2">
        <v>32600</v>
      </c>
      <c r="AA24" s="2">
        <v>30800</v>
      </c>
      <c r="AB24" s="2">
        <v>30400</v>
      </c>
      <c r="AC24" s="2">
        <v>34700</v>
      </c>
      <c r="AD24" s="2">
        <v>30000</v>
      </c>
      <c r="AE24" s="2">
        <v>29700</v>
      </c>
      <c r="AF24" s="2">
        <v>26900</v>
      </c>
      <c r="AG24" s="2">
        <v>30000</v>
      </c>
      <c r="AH24" s="2">
        <v>34600</v>
      </c>
      <c r="AI24" s="2">
        <v>40700</v>
      </c>
      <c r="AJ24" s="2">
        <v>37100</v>
      </c>
      <c r="AK24" s="2">
        <v>38500</v>
      </c>
      <c r="AL24" s="2">
        <v>35900</v>
      </c>
      <c r="AM24" s="2">
        <v>40800</v>
      </c>
      <c r="AN24" s="2">
        <v>42300</v>
      </c>
      <c r="AO24" s="2">
        <v>40500</v>
      </c>
      <c r="AP24" s="2">
        <v>36300</v>
      </c>
      <c r="AQ24" s="2">
        <v>41300</v>
      </c>
      <c r="AR24" s="2">
        <v>35800</v>
      </c>
      <c r="AS24" s="2">
        <v>40500</v>
      </c>
      <c r="AT24" s="2">
        <v>37600</v>
      </c>
      <c r="AU24" s="2">
        <v>41200</v>
      </c>
      <c r="AV24" s="2">
        <v>40500</v>
      </c>
      <c r="AW24" s="2">
        <v>43600</v>
      </c>
      <c r="AY24" s="4">
        <f t="shared" si="0"/>
        <v>1.2033898305084745</v>
      </c>
      <c r="AZ24" s="7">
        <f t="shared" si="1"/>
        <v>0.8779342723004695</v>
      </c>
      <c r="BA24" s="7">
        <f t="shared" si="2"/>
        <v>0.91549295774647887</v>
      </c>
      <c r="BC24" s="65">
        <f t="shared" si="3"/>
        <v>0.63076923076923075</v>
      </c>
      <c r="BD24" s="7">
        <f t="shared" si="4"/>
        <v>0.57746478873239437</v>
      </c>
      <c r="BE24" s="7">
        <f t="shared" si="5"/>
        <v>0.69491525423728817</v>
      </c>
      <c r="BF24" s="60">
        <f t="shared" si="6"/>
        <v>0.56153846153846154</v>
      </c>
      <c r="BG24" s="60">
        <f t="shared" si="7"/>
        <v>0.8902439024390244</v>
      </c>
      <c r="BH24" s="39">
        <f t="shared" si="8"/>
        <v>0.60769230769230764</v>
      </c>
      <c r="BI24" s="39">
        <f t="shared" si="9"/>
        <v>1.0821917808219179</v>
      </c>
      <c r="BJ24" s="60">
        <f t="shared" si="10"/>
        <v>0.67692307692307696</v>
      </c>
      <c r="BK24" s="60">
        <f t="shared" si="11"/>
        <v>1.1139240506329113</v>
      </c>
      <c r="BL24" s="106">
        <f t="shared" si="12"/>
        <v>0.75384615384615383</v>
      </c>
      <c r="BM24" s="106">
        <f t="shared" si="13"/>
        <v>1.1136363636363635</v>
      </c>
      <c r="BN24" s="117">
        <f t="shared" si="14"/>
        <v>0.84615384615384615</v>
      </c>
      <c r="BO24" s="117">
        <f t="shared" si="15"/>
        <v>1.1224489795918366</v>
      </c>
      <c r="BP24" s="71">
        <f t="shared" si="16"/>
        <v>0.86410256410256414</v>
      </c>
      <c r="BQ24" s="71">
        <f t="shared" si="17"/>
        <v>1.0212121212121212</v>
      </c>
      <c r="BR24" s="39">
        <f t="shared" si="18"/>
        <v>0.92564102564102568</v>
      </c>
      <c r="BS24" s="39">
        <f t="shared" si="19"/>
        <v>1.0712166172106825</v>
      </c>
      <c r="BT24" s="85">
        <f t="shared" si="20"/>
        <v>0.89743589743589747</v>
      </c>
      <c r="BU24" s="85">
        <f t="shared" si="21"/>
        <v>0.96952908587257614</v>
      </c>
      <c r="BV24" s="106">
        <f t="shared" si="22"/>
        <v>0.93333333333333335</v>
      </c>
      <c r="BW24" s="106">
        <f t="shared" si="23"/>
        <v>1.04</v>
      </c>
      <c r="BX24" s="117">
        <f t="shared" si="24"/>
        <v>0.90769230769230769</v>
      </c>
      <c r="BY24" s="117">
        <f t="shared" si="25"/>
        <v>0.97252747252747251</v>
      </c>
      <c r="BZ24" s="76">
        <f t="shared" si="26"/>
        <v>0.88717948717948714</v>
      </c>
      <c r="CA24" s="76">
        <f t="shared" si="27"/>
        <v>0.97740112994350281</v>
      </c>
      <c r="CB24" s="146">
        <f t="shared" si="28"/>
        <v>0.88974358974358969</v>
      </c>
      <c r="CC24" s="146">
        <f t="shared" si="29"/>
        <v>1.0028901734104045</v>
      </c>
      <c r="CD24" s="106">
        <f t="shared" si="30"/>
        <v>0.90512820512820513</v>
      </c>
      <c r="CE24" s="106">
        <f t="shared" si="31"/>
        <v>1.0172910662824208</v>
      </c>
      <c r="CF24" s="65">
        <f t="shared" si="32"/>
        <v>0.86923076923076925</v>
      </c>
      <c r="CG24" s="65">
        <f t="shared" si="33"/>
        <v>0.96033994334277617</v>
      </c>
      <c r="CH24" s="71">
        <f t="shared" si="34"/>
        <v>0.83589743589743593</v>
      </c>
      <c r="CI24" s="71">
        <f t="shared" si="35"/>
        <v>0.96165191740412981</v>
      </c>
      <c r="CJ24" s="146">
        <f t="shared" si="36"/>
        <v>0.78974358974358971</v>
      </c>
      <c r="CK24" s="146">
        <f t="shared" si="37"/>
        <v>0.94478527607361962</v>
      </c>
      <c r="CL24" s="106">
        <f t="shared" si="38"/>
        <v>0.77948717948717949</v>
      </c>
      <c r="CM24" s="106">
        <f t="shared" si="39"/>
        <v>0.98701298701298701</v>
      </c>
      <c r="CN24" s="106">
        <f t="shared" si="40"/>
        <v>0.88974358974358969</v>
      </c>
      <c r="CO24" s="106">
        <f t="shared" si="41"/>
        <v>1.1414473684210527</v>
      </c>
      <c r="CP24" s="106">
        <f t="shared" si="42"/>
        <v>0.76923076923076927</v>
      </c>
      <c r="CQ24" s="106">
        <f t="shared" si="43"/>
        <v>0.86455331412103742</v>
      </c>
      <c r="CR24" s="106">
        <f t="shared" si="44"/>
        <v>0.7615384615384615</v>
      </c>
      <c r="CS24" s="106">
        <f t="shared" si="45"/>
        <v>0.99</v>
      </c>
      <c r="CT24" s="106">
        <f t="shared" si="46"/>
        <v>0.68974358974358974</v>
      </c>
      <c r="CU24" s="106">
        <f t="shared" si="47"/>
        <v>0.90572390572390571</v>
      </c>
      <c r="CV24" s="106">
        <f t="shared" si="48"/>
        <v>0.76923076923076927</v>
      </c>
      <c r="CW24" s="106">
        <f t="shared" si="49"/>
        <v>1.1152416356877324</v>
      </c>
      <c r="CX24" s="106">
        <f t="shared" si="50"/>
        <v>0.88717948717948714</v>
      </c>
      <c r="CY24" s="106">
        <f t="shared" si="51"/>
        <v>1.1533333333333333</v>
      </c>
      <c r="CZ24" s="106">
        <f t="shared" si="52"/>
        <v>1.0435897435897437</v>
      </c>
      <c r="DA24" s="106">
        <f t="shared" si="53"/>
        <v>1.176300578034682</v>
      </c>
      <c r="DB24" s="106">
        <f t="shared" si="54"/>
        <v>0.95128205128205123</v>
      </c>
      <c r="DC24" s="106">
        <f t="shared" si="55"/>
        <v>0.91154791154791159</v>
      </c>
      <c r="DD24" s="106">
        <f t="shared" si="56"/>
        <v>0.98717948717948723</v>
      </c>
      <c r="DE24" s="106">
        <f t="shared" si="57"/>
        <v>1.0377358490566038</v>
      </c>
      <c r="DF24" s="106">
        <f t="shared" si="58"/>
        <v>0.92051282051282046</v>
      </c>
      <c r="DG24" s="106">
        <f t="shared" si="81"/>
        <v>0.93246753246753245</v>
      </c>
      <c r="DH24" s="106">
        <f t="shared" si="59"/>
        <v>1.0461538461538462</v>
      </c>
      <c r="DI24" s="106">
        <f t="shared" si="60"/>
        <v>1.1364902506963788</v>
      </c>
      <c r="DJ24" s="106">
        <f t="shared" si="61"/>
        <v>1.0846153846153845</v>
      </c>
      <c r="DK24" s="106">
        <f t="shared" si="62"/>
        <v>1.036764705882353</v>
      </c>
      <c r="DL24" s="106">
        <f t="shared" si="63"/>
        <v>1.0384615384615385</v>
      </c>
      <c r="DM24" s="106">
        <f t="shared" si="64"/>
        <v>0.95744680851063835</v>
      </c>
      <c r="DN24" s="106">
        <f t="shared" si="65"/>
        <v>0.93076923076923079</v>
      </c>
      <c r="DO24" s="106">
        <f t="shared" si="66"/>
        <v>0.89629629629629626</v>
      </c>
      <c r="DP24" s="106">
        <f t="shared" si="67"/>
        <v>1.058974358974359</v>
      </c>
      <c r="DQ24" s="106">
        <f t="shared" si="68"/>
        <v>1.137741046831956</v>
      </c>
      <c r="DR24" s="106">
        <f t="shared" si="69"/>
        <v>0.91794871794871791</v>
      </c>
      <c r="DS24" s="106">
        <f t="shared" si="70"/>
        <v>0.86682808716707027</v>
      </c>
      <c r="DT24" s="106">
        <f t="shared" si="71"/>
        <v>1.0384615384615385</v>
      </c>
      <c r="DU24" s="106">
        <f t="shared" si="72"/>
        <v>1.1312849162011174</v>
      </c>
      <c r="DV24" s="106">
        <f t="shared" si="73"/>
        <v>0.96410256410256412</v>
      </c>
      <c r="DW24" s="106">
        <f t="shared" si="74"/>
        <v>0.92839506172839503</v>
      </c>
      <c r="DX24" s="106">
        <f t="shared" si="75"/>
        <v>1.0564102564102564</v>
      </c>
      <c r="DY24" s="106">
        <f t="shared" si="76"/>
        <v>1.0957446808510638</v>
      </c>
      <c r="DZ24" s="106">
        <f t="shared" si="77"/>
        <v>1.0384615384615385</v>
      </c>
      <c r="EA24" s="106">
        <f t="shared" si="78"/>
        <v>0.98300970873786409</v>
      </c>
      <c r="EB24" s="106">
        <f t="shared" si="79"/>
        <v>1.117948717948718</v>
      </c>
      <c r="EC24" s="106">
        <f t="shared" si="80"/>
        <v>1.0765432098765433</v>
      </c>
    </row>
    <row r="25" spans="1:136" x14ac:dyDescent="0.25">
      <c r="A25" s="2" t="s">
        <v>170</v>
      </c>
      <c r="B25" s="2" t="s">
        <v>171</v>
      </c>
      <c r="D25" s="2">
        <v>21300</v>
      </c>
      <c r="E25" s="3">
        <v>2018</v>
      </c>
      <c r="F25" s="2">
        <v>922</v>
      </c>
      <c r="H25" s="2">
        <v>22300</v>
      </c>
      <c r="I25" s="2">
        <v>19000</v>
      </c>
      <c r="J25" s="2">
        <v>20100</v>
      </c>
      <c r="K25" s="2">
        <v>13800</v>
      </c>
      <c r="L25" s="2">
        <v>11500</v>
      </c>
      <c r="M25" s="2">
        <v>13100</v>
      </c>
      <c r="N25" s="2">
        <v>13200</v>
      </c>
      <c r="O25" s="2">
        <v>15200</v>
      </c>
      <c r="P25" s="2">
        <v>16400</v>
      </c>
      <c r="Q25" s="2">
        <v>16200</v>
      </c>
      <c r="R25" s="2">
        <v>17500</v>
      </c>
      <c r="S25" s="2">
        <v>16900</v>
      </c>
      <c r="T25" s="2">
        <v>17300</v>
      </c>
      <c r="U25" s="2">
        <v>16500</v>
      </c>
      <c r="V25" s="2">
        <v>16400</v>
      </c>
      <c r="W25" s="2">
        <v>16600</v>
      </c>
      <c r="X25" s="2">
        <v>17200</v>
      </c>
      <c r="Y25" s="2">
        <v>16900</v>
      </c>
      <c r="Z25" s="2">
        <v>16900</v>
      </c>
      <c r="AA25" s="2">
        <v>16700</v>
      </c>
      <c r="AB25" s="2">
        <v>16200</v>
      </c>
      <c r="AC25" s="2">
        <v>17600</v>
      </c>
      <c r="AD25" s="2">
        <v>16100</v>
      </c>
      <c r="AE25" s="2">
        <v>15900</v>
      </c>
      <c r="AF25" s="2">
        <v>14400</v>
      </c>
      <c r="AG25" s="2">
        <v>15800</v>
      </c>
      <c r="AH25" s="2">
        <v>19000</v>
      </c>
      <c r="AI25" s="2">
        <v>23000</v>
      </c>
      <c r="AJ25" s="2">
        <v>19900</v>
      </c>
      <c r="AK25" s="2">
        <v>21800</v>
      </c>
      <c r="AL25" s="2">
        <v>19200</v>
      </c>
      <c r="AM25" s="2">
        <v>21900</v>
      </c>
      <c r="AN25" s="2">
        <v>22700</v>
      </c>
      <c r="AO25" s="2">
        <v>22700</v>
      </c>
      <c r="AP25" s="2">
        <v>19200</v>
      </c>
      <c r="AQ25" s="2">
        <v>23200</v>
      </c>
      <c r="AR25" s="2">
        <v>19200</v>
      </c>
      <c r="AS25" s="2">
        <v>21200</v>
      </c>
      <c r="AT25" s="2">
        <v>19600</v>
      </c>
      <c r="AU25" s="2">
        <v>21700</v>
      </c>
      <c r="AV25" s="2">
        <v>21600</v>
      </c>
      <c r="AW25" s="2">
        <v>23000</v>
      </c>
      <c r="AY25" s="4">
        <f t="shared" si="0"/>
        <v>1.0469483568075117</v>
      </c>
      <c r="AZ25" s="7">
        <f t="shared" si="1"/>
        <v>0.85201793721973096</v>
      </c>
      <c r="BA25" s="7">
        <f t="shared" si="2"/>
        <v>0.90134529147982068</v>
      </c>
      <c r="BC25" s="65">
        <f t="shared" si="3"/>
        <v>0.68656716417910446</v>
      </c>
      <c r="BD25" s="7">
        <f t="shared" si="4"/>
        <v>0.6188340807174888</v>
      </c>
      <c r="BE25" s="7">
        <f t="shared" si="5"/>
        <v>0.647887323943662</v>
      </c>
      <c r="BF25" s="60">
        <f t="shared" si="6"/>
        <v>0.57213930348258701</v>
      </c>
      <c r="BG25" s="60">
        <f t="shared" si="7"/>
        <v>0.83333333333333337</v>
      </c>
      <c r="BH25" s="39">
        <f t="shared" si="8"/>
        <v>0.65174129353233834</v>
      </c>
      <c r="BI25" s="39">
        <f t="shared" si="9"/>
        <v>1.1391304347826088</v>
      </c>
      <c r="BJ25" s="60">
        <f t="shared" si="10"/>
        <v>0.65671641791044777</v>
      </c>
      <c r="BK25" s="60">
        <f t="shared" si="11"/>
        <v>1.0076335877862594</v>
      </c>
      <c r="BL25" s="106">
        <f t="shared" si="12"/>
        <v>0.75621890547263682</v>
      </c>
      <c r="BM25" s="106">
        <f t="shared" si="13"/>
        <v>1.1515151515151516</v>
      </c>
      <c r="BN25" s="117">
        <f t="shared" si="14"/>
        <v>0.8159203980099502</v>
      </c>
      <c r="BO25" s="117">
        <f t="shared" si="15"/>
        <v>1.0789473684210527</v>
      </c>
      <c r="BP25" s="71">
        <f t="shared" si="16"/>
        <v>0.80597014925373134</v>
      </c>
      <c r="BQ25" s="71">
        <f t="shared" si="17"/>
        <v>0.98780487804878048</v>
      </c>
      <c r="BR25" s="39">
        <f t="shared" si="18"/>
        <v>0.87064676616915426</v>
      </c>
      <c r="BS25" s="39">
        <f t="shared" si="19"/>
        <v>1.0802469135802468</v>
      </c>
      <c r="BT25" s="85">
        <f t="shared" si="20"/>
        <v>0.84079601990049746</v>
      </c>
      <c r="BU25" s="85">
        <f t="shared" si="21"/>
        <v>0.96571428571428575</v>
      </c>
      <c r="BV25" s="106">
        <f t="shared" si="22"/>
        <v>0.86069651741293529</v>
      </c>
      <c r="BW25" s="106">
        <f t="shared" si="23"/>
        <v>1.0236686390532543</v>
      </c>
      <c r="BX25" s="117">
        <f t="shared" si="24"/>
        <v>0.82089552238805974</v>
      </c>
      <c r="BY25" s="117">
        <f t="shared" si="25"/>
        <v>0.95375722543352603</v>
      </c>
      <c r="BZ25" s="76">
        <f t="shared" si="26"/>
        <v>0.8159203980099502</v>
      </c>
      <c r="CA25" s="76">
        <f t="shared" si="27"/>
        <v>0.9939393939393939</v>
      </c>
      <c r="CB25" s="146">
        <f t="shared" si="28"/>
        <v>0.82587064676616917</v>
      </c>
      <c r="CC25" s="146">
        <f t="shared" si="29"/>
        <v>1.0121951219512195</v>
      </c>
      <c r="CD25" s="106">
        <f t="shared" si="30"/>
        <v>0.85572139303482586</v>
      </c>
      <c r="CE25" s="106">
        <f t="shared" si="31"/>
        <v>1.036144578313253</v>
      </c>
      <c r="CF25" s="65">
        <f t="shared" si="32"/>
        <v>0.84079601990049746</v>
      </c>
      <c r="CG25" s="65">
        <f t="shared" si="33"/>
        <v>0.98255813953488369</v>
      </c>
      <c r="CH25" s="71">
        <f t="shared" si="34"/>
        <v>0.84079601990049746</v>
      </c>
      <c r="CI25" s="71">
        <f t="shared" si="35"/>
        <v>1</v>
      </c>
      <c r="CJ25" s="146">
        <f t="shared" si="36"/>
        <v>0.8308457711442786</v>
      </c>
      <c r="CK25" s="146">
        <f t="shared" si="37"/>
        <v>0.98816568047337283</v>
      </c>
      <c r="CL25" s="106">
        <f t="shared" si="38"/>
        <v>0.80597014925373134</v>
      </c>
      <c r="CM25" s="106">
        <f t="shared" si="39"/>
        <v>0.97005988023952094</v>
      </c>
      <c r="CN25" s="106">
        <f t="shared" si="40"/>
        <v>0.87562189054726369</v>
      </c>
      <c r="CO25" s="106">
        <f t="shared" si="41"/>
        <v>1.0864197530864197</v>
      </c>
      <c r="CP25" s="106">
        <f t="shared" si="42"/>
        <v>0.80099502487562191</v>
      </c>
      <c r="CQ25" s="106">
        <f t="shared" si="43"/>
        <v>0.91477272727272729</v>
      </c>
      <c r="CR25" s="106">
        <f t="shared" si="44"/>
        <v>0.79104477611940294</v>
      </c>
      <c r="CS25" s="106">
        <f t="shared" si="45"/>
        <v>0.98757763975155277</v>
      </c>
      <c r="CT25" s="106">
        <f t="shared" si="46"/>
        <v>0.71641791044776115</v>
      </c>
      <c r="CU25" s="106">
        <f t="shared" si="47"/>
        <v>0.90566037735849059</v>
      </c>
      <c r="CV25" s="106">
        <f t="shared" si="48"/>
        <v>0.78606965174129351</v>
      </c>
      <c r="CW25" s="106">
        <f t="shared" si="49"/>
        <v>1.0972222222222223</v>
      </c>
      <c r="CX25" s="106">
        <f t="shared" si="50"/>
        <v>0.94527363184079605</v>
      </c>
      <c r="CY25" s="106">
        <f t="shared" si="51"/>
        <v>1.2025316455696202</v>
      </c>
      <c r="CZ25" s="106">
        <f t="shared" si="52"/>
        <v>1.144278606965174</v>
      </c>
      <c r="DA25" s="106">
        <f t="shared" si="53"/>
        <v>1.2105263157894737</v>
      </c>
      <c r="DB25" s="106">
        <f t="shared" si="54"/>
        <v>0.99004975124378114</v>
      </c>
      <c r="DC25" s="106">
        <f t="shared" si="55"/>
        <v>0.86521739130434783</v>
      </c>
      <c r="DD25" s="106">
        <f t="shared" si="56"/>
        <v>1.0845771144278606</v>
      </c>
      <c r="DE25" s="106">
        <f t="shared" si="57"/>
        <v>1.0954773869346734</v>
      </c>
      <c r="DF25" s="106">
        <f t="shared" si="58"/>
        <v>0.95522388059701491</v>
      </c>
      <c r="DG25" s="106">
        <f t="shared" si="81"/>
        <v>0.88073394495412849</v>
      </c>
      <c r="DH25" s="106">
        <f t="shared" si="59"/>
        <v>1.0895522388059702</v>
      </c>
      <c r="DI25" s="106">
        <f t="shared" si="60"/>
        <v>1.140625</v>
      </c>
      <c r="DJ25" s="106">
        <f t="shared" si="61"/>
        <v>1.1293532338308458</v>
      </c>
      <c r="DK25" s="106">
        <f t="shared" si="62"/>
        <v>1.0365296803652968</v>
      </c>
      <c r="DL25" s="106">
        <f t="shared" si="63"/>
        <v>1.1293532338308458</v>
      </c>
      <c r="DM25" s="106">
        <f t="shared" si="64"/>
        <v>1</v>
      </c>
      <c r="DN25" s="106">
        <f t="shared" si="65"/>
        <v>0.95522388059701491</v>
      </c>
      <c r="DO25" s="106">
        <f t="shared" si="66"/>
        <v>0.8458149779735683</v>
      </c>
      <c r="DP25" s="106">
        <f t="shared" si="67"/>
        <v>1.1542288557213931</v>
      </c>
      <c r="DQ25" s="106">
        <f t="shared" si="68"/>
        <v>1.2083333333333333</v>
      </c>
      <c r="DR25" s="106">
        <f t="shared" si="69"/>
        <v>0.95522388059701491</v>
      </c>
      <c r="DS25" s="106">
        <f t="shared" si="70"/>
        <v>0.82758620689655171</v>
      </c>
      <c r="DT25" s="106">
        <f t="shared" si="71"/>
        <v>1.0547263681592041</v>
      </c>
      <c r="DU25" s="106">
        <f t="shared" si="72"/>
        <v>1.1041666666666667</v>
      </c>
      <c r="DV25" s="106">
        <f t="shared" si="73"/>
        <v>0.97512437810945274</v>
      </c>
      <c r="DW25" s="106">
        <f t="shared" si="74"/>
        <v>0.92452830188679247</v>
      </c>
      <c r="DX25" s="106">
        <f t="shared" si="75"/>
        <v>1.0796019900497513</v>
      </c>
      <c r="DY25" s="106">
        <f t="shared" si="76"/>
        <v>1.1071428571428572</v>
      </c>
      <c r="DZ25" s="106">
        <f t="shared" si="77"/>
        <v>1.0746268656716418</v>
      </c>
      <c r="EA25" s="106">
        <f t="shared" si="78"/>
        <v>0.99539170506912444</v>
      </c>
      <c r="EB25" s="106">
        <f t="shared" si="79"/>
        <v>1.144278606965174</v>
      </c>
      <c r="EC25" s="106">
        <f t="shared" si="80"/>
        <v>1.0648148148148149</v>
      </c>
    </row>
    <row r="26" spans="1:136" x14ac:dyDescent="0.25">
      <c r="A26" s="2" t="s">
        <v>172</v>
      </c>
      <c r="B26" s="2" t="s">
        <v>173</v>
      </c>
      <c r="D26" s="2">
        <v>36000</v>
      </c>
      <c r="E26" s="3">
        <v>2017</v>
      </c>
      <c r="F26" s="2">
        <v>923</v>
      </c>
      <c r="H26" s="2">
        <v>34900</v>
      </c>
      <c r="I26" s="2">
        <v>37900</v>
      </c>
      <c r="J26" s="2">
        <v>38000</v>
      </c>
      <c r="K26" s="2">
        <v>28000</v>
      </c>
      <c r="L26" s="2">
        <v>23100</v>
      </c>
      <c r="M26" s="2">
        <v>25500</v>
      </c>
      <c r="N26" s="2">
        <v>27400</v>
      </c>
      <c r="O26" s="2">
        <v>29800</v>
      </c>
      <c r="P26" s="2">
        <v>34000</v>
      </c>
      <c r="Q26" s="2">
        <v>35200</v>
      </c>
      <c r="R26" s="2">
        <v>37300</v>
      </c>
      <c r="S26" s="2">
        <v>37300</v>
      </c>
      <c r="T26" s="2">
        <v>38700</v>
      </c>
      <c r="U26" s="2">
        <v>36500</v>
      </c>
      <c r="V26" s="2">
        <v>36100</v>
      </c>
      <c r="W26" s="2">
        <v>35400</v>
      </c>
      <c r="X26" s="2">
        <v>36200</v>
      </c>
      <c r="Y26" s="2">
        <v>33800</v>
      </c>
      <c r="Z26" s="2">
        <v>33200</v>
      </c>
      <c r="AA26" s="2">
        <v>31200</v>
      </c>
      <c r="AB26" s="2">
        <v>30800</v>
      </c>
      <c r="AC26" s="2">
        <v>32800</v>
      </c>
      <c r="AD26" s="2">
        <v>31700</v>
      </c>
      <c r="AE26" s="2">
        <v>31100</v>
      </c>
      <c r="AF26" s="2">
        <v>28500</v>
      </c>
      <c r="AG26" s="2">
        <v>31500</v>
      </c>
      <c r="AH26" s="2">
        <v>29300</v>
      </c>
      <c r="AI26" s="2">
        <v>35600</v>
      </c>
      <c r="AJ26" s="2">
        <v>31000</v>
      </c>
      <c r="AK26" s="2">
        <v>33100</v>
      </c>
      <c r="AL26" s="2">
        <v>30100</v>
      </c>
      <c r="AM26" s="2">
        <v>35300</v>
      </c>
      <c r="AN26" s="2">
        <v>35000</v>
      </c>
      <c r="AO26" s="2">
        <v>36700</v>
      </c>
      <c r="AP26" s="2">
        <v>30600</v>
      </c>
      <c r="AQ26" s="2">
        <v>36100</v>
      </c>
      <c r="AR26" s="2">
        <v>30300</v>
      </c>
      <c r="AS26" s="2">
        <v>35300</v>
      </c>
      <c r="AT26" s="2">
        <v>30900</v>
      </c>
      <c r="AU26" s="2">
        <v>35500</v>
      </c>
      <c r="AV26" s="2">
        <v>35400</v>
      </c>
      <c r="AW26" s="2">
        <v>38300</v>
      </c>
      <c r="AY26" s="4">
        <f t="shared" si="0"/>
        <v>0.96944444444444444</v>
      </c>
      <c r="AZ26" s="7">
        <f t="shared" si="1"/>
        <v>1.0859598853868195</v>
      </c>
      <c r="BA26" s="7">
        <f t="shared" si="2"/>
        <v>1.0888252148997135</v>
      </c>
      <c r="BC26" s="65">
        <f t="shared" si="3"/>
        <v>0.73684210526315785</v>
      </c>
      <c r="BD26" s="7">
        <f t="shared" si="4"/>
        <v>0.80229226361031514</v>
      </c>
      <c r="BE26" s="7">
        <f t="shared" si="5"/>
        <v>0.77777777777777779</v>
      </c>
      <c r="BF26" s="60">
        <f t="shared" si="6"/>
        <v>0.60789473684210527</v>
      </c>
      <c r="BG26" s="60">
        <f t="shared" si="7"/>
        <v>0.82499999999999996</v>
      </c>
      <c r="BH26" s="39">
        <f t="shared" si="8"/>
        <v>0.67105263157894735</v>
      </c>
      <c r="BI26" s="39">
        <f t="shared" si="9"/>
        <v>1.1038961038961039</v>
      </c>
      <c r="BJ26" s="60">
        <f t="shared" si="10"/>
        <v>0.72105263157894739</v>
      </c>
      <c r="BK26" s="60">
        <f t="shared" si="11"/>
        <v>1.0745098039215686</v>
      </c>
      <c r="BL26" s="106">
        <f t="shared" si="12"/>
        <v>0.78421052631578947</v>
      </c>
      <c r="BM26" s="106">
        <f t="shared" si="13"/>
        <v>1.0875912408759123</v>
      </c>
      <c r="BN26" s="117">
        <f t="shared" si="14"/>
        <v>0.89473684210526316</v>
      </c>
      <c r="BO26" s="117">
        <f t="shared" si="15"/>
        <v>1.1409395973154361</v>
      </c>
      <c r="BP26" s="71">
        <f t="shared" si="16"/>
        <v>0.9263157894736842</v>
      </c>
      <c r="BQ26" s="71">
        <f t="shared" si="17"/>
        <v>1.0352941176470589</v>
      </c>
      <c r="BR26" s="39">
        <f t="shared" si="18"/>
        <v>0.98157894736842111</v>
      </c>
      <c r="BS26" s="39">
        <f t="shared" si="19"/>
        <v>1.0596590909090908</v>
      </c>
      <c r="BT26" s="85">
        <f t="shared" si="20"/>
        <v>0.98157894736842111</v>
      </c>
      <c r="BU26" s="85">
        <f t="shared" si="21"/>
        <v>1</v>
      </c>
      <c r="BV26" s="106">
        <f t="shared" si="22"/>
        <v>1.0184210526315789</v>
      </c>
      <c r="BW26" s="106">
        <f t="shared" si="23"/>
        <v>1.0375335120643432</v>
      </c>
      <c r="BX26" s="117">
        <f t="shared" si="24"/>
        <v>0.96052631578947367</v>
      </c>
      <c r="BY26" s="117">
        <f t="shared" si="25"/>
        <v>0.9431524547803618</v>
      </c>
      <c r="BZ26" s="76">
        <f t="shared" si="26"/>
        <v>0.95</v>
      </c>
      <c r="CA26" s="76">
        <f t="shared" si="27"/>
        <v>0.989041095890411</v>
      </c>
      <c r="CB26" s="146">
        <f t="shared" si="28"/>
        <v>0.93157894736842106</v>
      </c>
      <c r="CC26" s="146">
        <f t="shared" si="29"/>
        <v>0.98060941828254844</v>
      </c>
      <c r="CD26" s="106">
        <f t="shared" si="30"/>
        <v>0.95263157894736838</v>
      </c>
      <c r="CE26" s="106">
        <f t="shared" si="31"/>
        <v>1.0225988700564972</v>
      </c>
      <c r="CF26" s="65">
        <f t="shared" si="32"/>
        <v>0.88947368421052631</v>
      </c>
      <c r="CG26" s="65">
        <f t="shared" si="33"/>
        <v>0.93370165745856348</v>
      </c>
      <c r="CH26" s="71">
        <f t="shared" si="34"/>
        <v>0.87368421052631584</v>
      </c>
      <c r="CI26" s="71">
        <f t="shared" si="35"/>
        <v>0.98224852071005919</v>
      </c>
      <c r="CJ26" s="146">
        <f t="shared" si="36"/>
        <v>0.82105263157894737</v>
      </c>
      <c r="CK26" s="146">
        <f t="shared" si="37"/>
        <v>0.93975903614457834</v>
      </c>
      <c r="CL26" s="106">
        <f t="shared" si="38"/>
        <v>0.81052631578947365</v>
      </c>
      <c r="CM26" s="106">
        <f t="shared" si="39"/>
        <v>0.98717948717948723</v>
      </c>
      <c r="CN26" s="106">
        <f t="shared" si="40"/>
        <v>0.86315789473684212</v>
      </c>
      <c r="CO26" s="106">
        <f t="shared" si="41"/>
        <v>1.0649350649350648</v>
      </c>
      <c r="CP26" s="106">
        <f t="shared" si="42"/>
        <v>0.83421052631578951</v>
      </c>
      <c r="CQ26" s="106">
        <f t="shared" si="43"/>
        <v>0.96646341463414631</v>
      </c>
      <c r="CR26" s="106">
        <f t="shared" si="44"/>
        <v>0.81842105263157894</v>
      </c>
      <c r="CS26" s="106">
        <f t="shared" si="45"/>
        <v>0.98107255520504733</v>
      </c>
      <c r="CT26" s="106">
        <f t="shared" si="46"/>
        <v>0.75</v>
      </c>
      <c r="CU26" s="106">
        <f t="shared" si="47"/>
        <v>0.91639871382636651</v>
      </c>
      <c r="CV26" s="106">
        <f t="shared" si="48"/>
        <v>0.82894736842105265</v>
      </c>
      <c r="CW26" s="106">
        <f t="shared" si="49"/>
        <v>1.1052631578947369</v>
      </c>
      <c r="CX26" s="106">
        <f t="shared" si="50"/>
        <v>0.77105263157894732</v>
      </c>
      <c r="CY26" s="106">
        <f t="shared" si="51"/>
        <v>0.93015873015873018</v>
      </c>
      <c r="CZ26" s="106">
        <f t="shared" si="52"/>
        <v>0.93684210526315792</v>
      </c>
      <c r="DA26" s="106">
        <f t="shared" si="53"/>
        <v>1.2150170648464165</v>
      </c>
      <c r="DB26" s="106">
        <f t="shared" si="54"/>
        <v>0.81578947368421051</v>
      </c>
      <c r="DC26" s="106">
        <f t="shared" si="55"/>
        <v>0.8707865168539326</v>
      </c>
      <c r="DD26" s="106">
        <f t="shared" si="56"/>
        <v>0.87105263157894741</v>
      </c>
      <c r="DE26" s="106">
        <f t="shared" si="57"/>
        <v>1.0677419354838709</v>
      </c>
      <c r="DF26" s="106">
        <f t="shared" si="58"/>
        <v>0.79210526315789476</v>
      </c>
      <c r="DG26" s="106">
        <f t="shared" si="81"/>
        <v>0.90936555891238668</v>
      </c>
      <c r="DH26" s="106">
        <f t="shared" si="59"/>
        <v>0.92894736842105263</v>
      </c>
      <c r="DI26" s="106">
        <f t="shared" si="60"/>
        <v>1.1727574750830565</v>
      </c>
      <c r="DJ26" s="106">
        <f t="shared" si="61"/>
        <v>0.92105263157894735</v>
      </c>
      <c r="DK26" s="106">
        <f t="shared" si="62"/>
        <v>0.99150141643059486</v>
      </c>
      <c r="DL26" s="106">
        <f t="shared" si="63"/>
        <v>0.96578947368421053</v>
      </c>
      <c r="DM26" s="106">
        <f t="shared" si="64"/>
        <v>1.0485714285714285</v>
      </c>
      <c r="DN26" s="106">
        <f t="shared" si="65"/>
        <v>0.80526315789473679</v>
      </c>
      <c r="DO26" s="106">
        <f t="shared" si="66"/>
        <v>0.83378746594005448</v>
      </c>
      <c r="DP26" s="106">
        <f t="shared" si="67"/>
        <v>0.95</v>
      </c>
      <c r="DQ26" s="106">
        <f t="shared" si="68"/>
        <v>1.1797385620915033</v>
      </c>
      <c r="DR26" s="106">
        <f t="shared" si="69"/>
        <v>0.79736842105263162</v>
      </c>
      <c r="DS26" s="106">
        <f t="shared" si="70"/>
        <v>0.83933518005540164</v>
      </c>
      <c r="DT26" s="106">
        <f t="shared" si="71"/>
        <v>0.92894736842105263</v>
      </c>
      <c r="DU26" s="106">
        <f t="shared" si="72"/>
        <v>1.165016501650165</v>
      </c>
      <c r="DV26" s="106">
        <f t="shared" si="73"/>
        <v>0.81315789473684208</v>
      </c>
      <c r="DW26" s="106">
        <f t="shared" si="74"/>
        <v>0.87535410764872523</v>
      </c>
      <c r="DX26" s="106">
        <f t="shared" si="75"/>
        <v>0.93421052631578949</v>
      </c>
      <c r="DY26" s="106">
        <f t="shared" si="76"/>
        <v>1.1488673139158576</v>
      </c>
      <c r="DZ26" s="106">
        <f t="shared" si="77"/>
        <v>0.93157894736842106</v>
      </c>
      <c r="EA26" s="106">
        <f t="shared" si="78"/>
        <v>0.9971830985915493</v>
      </c>
      <c r="EB26" s="106">
        <f t="shared" si="79"/>
        <v>1.0078947368421052</v>
      </c>
      <c r="EC26" s="106">
        <f>AW26/AV26</f>
        <v>1.0819209039548023</v>
      </c>
    </row>
    <row r="27" spans="1:136" x14ac:dyDescent="0.25">
      <c r="A27" s="2" t="s">
        <v>174</v>
      </c>
      <c r="B27" s="2" t="s">
        <v>175</v>
      </c>
      <c r="D27" s="2">
        <v>23500</v>
      </c>
      <c r="E27" s="3">
        <v>2017</v>
      </c>
      <c r="F27" s="2">
        <v>924</v>
      </c>
      <c r="H27" s="2">
        <v>25000</v>
      </c>
      <c r="I27" s="2">
        <v>24600</v>
      </c>
      <c r="J27" s="2">
        <v>25400</v>
      </c>
      <c r="K27" s="2">
        <v>17300</v>
      </c>
      <c r="L27" s="2">
        <v>15000</v>
      </c>
      <c r="M27" s="2">
        <v>16300</v>
      </c>
      <c r="N27" s="2">
        <v>18600</v>
      </c>
      <c r="O27" s="2">
        <v>19900</v>
      </c>
      <c r="P27" s="2">
        <v>23200</v>
      </c>
      <c r="Q27" s="2">
        <v>23700</v>
      </c>
      <c r="R27" s="2">
        <v>25100</v>
      </c>
      <c r="S27" s="2">
        <v>25200</v>
      </c>
      <c r="T27" s="2">
        <v>26800</v>
      </c>
      <c r="U27" s="2">
        <v>25300</v>
      </c>
      <c r="V27" s="2">
        <v>24400</v>
      </c>
      <c r="W27" s="2">
        <v>24400</v>
      </c>
      <c r="X27" s="2">
        <v>23800</v>
      </c>
      <c r="Y27" s="2">
        <v>22300</v>
      </c>
      <c r="Z27" s="2">
        <v>21700</v>
      </c>
      <c r="AA27" s="2">
        <v>20000</v>
      </c>
      <c r="AB27" s="2">
        <v>19500</v>
      </c>
      <c r="AC27" s="2">
        <v>20600</v>
      </c>
      <c r="AD27" s="2">
        <v>20200</v>
      </c>
      <c r="AE27" s="2">
        <v>20100</v>
      </c>
      <c r="AF27" s="2">
        <v>18100</v>
      </c>
      <c r="AG27" s="2">
        <v>19200</v>
      </c>
      <c r="AH27" s="2">
        <v>21800</v>
      </c>
      <c r="AI27" s="2">
        <v>24900</v>
      </c>
      <c r="AJ27" s="2">
        <v>23000</v>
      </c>
      <c r="AK27" s="2">
        <v>24500</v>
      </c>
      <c r="AL27" s="2">
        <v>23200</v>
      </c>
      <c r="AM27" s="2">
        <v>24500</v>
      </c>
      <c r="AN27" s="2">
        <v>24500</v>
      </c>
      <c r="AO27" s="2">
        <v>24800</v>
      </c>
      <c r="AP27" s="2">
        <v>21800</v>
      </c>
      <c r="AQ27" s="2">
        <v>25700</v>
      </c>
      <c r="AR27" s="2">
        <v>22000</v>
      </c>
      <c r="AS27" s="2">
        <v>25000</v>
      </c>
      <c r="AT27" s="2">
        <v>22700</v>
      </c>
      <c r="AU27" s="2">
        <v>25500</v>
      </c>
      <c r="AV27" s="2">
        <v>24800</v>
      </c>
      <c r="AW27" s="2">
        <v>24300</v>
      </c>
      <c r="AY27" s="4">
        <f t="shared" si="0"/>
        <v>1.0638297872340425</v>
      </c>
      <c r="AZ27" s="7">
        <f t="shared" si="1"/>
        <v>0.98399999999999999</v>
      </c>
      <c r="BA27" s="7">
        <f t="shared" si="2"/>
        <v>1.016</v>
      </c>
      <c r="BC27" s="65">
        <f t="shared" si="3"/>
        <v>0.68110236220472442</v>
      </c>
      <c r="BD27" s="7">
        <f t="shared" si="4"/>
        <v>0.69199999999999995</v>
      </c>
      <c r="BE27" s="7">
        <f t="shared" si="5"/>
        <v>0.7361702127659574</v>
      </c>
      <c r="BF27" s="60">
        <f t="shared" si="6"/>
        <v>0.59055118110236215</v>
      </c>
      <c r="BG27" s="60">
        <f t="shared" si="7"/>
        <v>0.86705202312138729</v>
      </c>
      <c r="BH27" s="39">
        <f t="shared" si="8"/>
        <v>0.6417322834645669</v>
      </c>
      <c r="BI27" s="39">
        <f t="shared" si="9"/>
        <v>1.0866666666666667</v>
      </c>
      <c r="BJ27" s="60">
        <f t="shared" si="10"/>
        <v>0.73228346456692917</v>
      </c>
      <c r="BK27" s="60">
        <f t="shared" si="11"/>
        <v>1.1411042944785277</v>
      </c>
      <c r="BL27" s="106">
        <f t="shared" si="12"/>
        <v>0.78346456692913391</v>
      </c>
      <c r="BM27" s="106">
        <f t="shared" si="13"/>
        <v>1.0698924731182795</v>
      </c>
      <c r="BN27" s="117">
        <f t="shared" si="14"/>
        <v>0.91338582677165359</v>
      </c>
      <c r="BO27" s="117">
        <f t="shared" si="15"/>
        <v>1.1658291457286432</v>
      </c>
      <c r="BP27" s="71">
        <f t="shared" si="16"/>
        <v>0.93307086614173229</v>
      </c>
      <c r="BQ27" s="71">
        <f t="shared" si="17"/>
        <v>1.021551724137931</v>
      </c>
      <c r="BR27" s="39">
        <f t="shared" si="18"/>
        <v>0.98818897637795278</v>
      </c>
      <c r="BS27" s="39">
        <f t="shared" si="19"/>
        <v>1.0590717299578059</v>
      </c>
      <c r="BT27" s="85">
        <f t="shared" si="20"/>
        <v>0.99212598425196852</v>
      </c>
      <c r="BU27" s="85">
        <f t="shared" si="21"/>
        <v>1.0039840637450199</v>
      </c>
      <c r="BV27" s="106">
        <f t="shared" si="22"/>
        <v>1.0551181102362204</v>
      </c>
      <c r="BW27" s="106">
        <f t="shared" si="23"/>
        <v>1.0634920634920635</v>
      </c>
      <c r="BX27" s="117">
        <f t="shared" si="24"/>
        <v>0.99606299212598426</v>
      </c>
      <c r="BY27" s="117">
        <f t="shared" si="25"/>
        <v>0.94402985074626866</v>
      </c>
      <c r="BZ27" s="76">
        <f t="shared" si="26"/>
        <v>0.96062992125984248</v>
      </c>
      <c r="CA27" s="76">
        <f t="shared" si="27"/>
        <v>0.96442687747035571</v>
      </c>
      <c r="CB27" s="146">
        <f t="shared" si="28"/>
        <v>0.96062992125984248</v>
      </c>
      <c r="CC27" s="146">
        <f t="shared" si="29"/>
        <v>1</v>
      </c>
      <c r="CD27" s="106">
        <f t="shared" si="30"/>
        <v>0.93700787401574803</v>
      </c>
      <c r="CE27" s="106">
        <f t="shared" si="31"/>
        <v>0.97540983606557374</v>
      </c>
      <c r="CF27" s="65">
        <f t="shared" si="32"/>
        <v>0.87795275590551181</v>
      </c>
      <c r="CG27" s="65">
        <f t="shared" si="33"/>
        <v>0.93697478991596639</v>
      </c>
      <c r="CH27" s="71">
        <f t="shared" si="34"/>
        <v>0.85433070866141736</v>
      </c>
      <c r="CI27" s="71">
        <f t="shared" si="35"/>
        <v>0.97309417040358748</v>
      </c>
      <c r="CJ27" s="146">
        <f t="shared" si="36"/>
        <v>0.78740157480314965</v>
      </c>
      <c r="CK27" s="146">
        <f t="shared" si="37"/>
        <v>0.92165898617511521</v>
      </c>
      <c r="CL27" s="106">
        <f t="shared" si="38"/>
        <v>0.76771653543307083</v>
      </c>
      <c r="CM27" s="106">
        <f t="shared" si="39"/>
        <v>0.97499999999999998</v>
      </c>
      <c r="CN27" s="106">
        <f t="shared" si="40"/>
        <v>0.8110236220472441</v>
      </c>
      <c r="CO27" s="106">
        <f t="shared" si="41"/>
        <v>1.0564102564102564</v>
      </c>
      <c r="CP27" s="106">
        <f t="shared" si="42"/>
        <v>0.79527559055118113</v>
      </c>
      <c r="CQ27" s="106">
        <f t="shared" si="43"/>
        <v>0.98058252427184467</v>
      </c>
      <c r="CR27" s="106">
        <f t="shared" si="44"/>
        <v>0.79133858267716539</v>
      </c>
      <c r="CS27" s="106">
        <f t="shared" si="45"/>
        <v>0.99504950495049505</v>
      </c>
      <c r="CT27" s="106">
        <f t="shared" si="46"/>
        <v>0.71259842519685035</v>
      </c>
      <c r="CU27" s="106">
        <f t="shared" si="47"/>
        <v>0.90049751243781095</v>
      </c>
      <c r="CV27" s="106">
        <f t="shared" si="48"/>
        <v>0.75590551181102361</v>
      </c>
      <c r="CW27" s="106">
        <f t="shared" si="49"/>
        <v>1.0607734806629834</v>
      </c>
      <c r="CX27" s="106">
        <f t="shared" si="50"/>
        <v>0.8582677165354331</v>
      </c>
      <c r="CY27" s="106">
        <f t="shared" si="51"/>
        <v>1.1354166666666667</v>
      </c>
      <c r="CZ27" s="106">
        <f t="shared" si="52"/>
        <v>0.98031496062992129</v>
      </c>
      <c r="DA27" s="106">
        <f t="shared" si="53"/>
        <v>1.1422018348623852</v>
      </c>
      <c r="DB27" s="106">
        <f t="shared" si="54"/>
        <v>0.90551181102362199</v>
      </c>
      <c r="DC27" s="106">
        <f t="shared" si="55"/>
        <v>0.92369477911646591</v>
      </c>
      <c r="DD27" s="106">
        <f t="shared" si="56"/>
        <v>0.96456692913385822</v>
      </c>
      <c r="DE27" s="106">
        <f t="shared" si="57"/>
        <v>1.0652173913043479</v>
      </c>
      <c r="DF27" s="106">
        <f t="shared" si="58"/>
        <v>0.91338582677165359</v>
      </c>
      <c r="DG27" s="106">
        <f t="shared" si="81"/>
        <v>0.94693877551020411</v>
      </c>
      <c r="DH27" s="106">
        <f t="shared" si="59"/>
        <v>0.96456692913385822</v>
      </c>
      <c r="DI27" s="106">
        <f t="shared" si="60"/>
        <v>1.0560344827586208</v>
      </c>
      <c r="DJ27" s="106">
        <f t="shared" si="61"/>
        <v>0.96456692913385822</v>
      </c>
      <c r="DK27" s="106">
        <f t="shared" si="62"/>
        <v>1</v>
      </c>
      <c r="DL27" s="106">
        <f t="shared" si="63"/>
        <v>0.97637795275590555</v>
      </c>
      <c r="DM27" s="106">
        <f t="shared" si="64"/>
        <v>1.0122448979591836</v>
      </c>
      <c r="DN27" s="106">
        <f t="shared" si="65"/>
        <v>0.8582677165354331</v>
      </c>
      <c r="DO27" s="106">
        <f t="shared" si="66"/>
        <v>0.87903225806451613</v>
      </c>
      <c r="DP27" s="106">
        <f t="shared" si="67"/>
        <v>1.0118110236220472</v>
      </c>
      <c r="DQ27" s="106">
        <f t="shared" si="68"/>
        <v>1.1788990825688073</v>
      </c>
      <c r="DR27" s="106">
        <f t="shared" si="69"/>
        <v>0.86614173228346458</v>
      </c>
      <c r="DS27" s="106">
        <f t="shared" si="70"/>
        <v>0.85603112840466922</v>
      </c>
      <c r="DT27" s="106">
        <f t="shared" si="71"/>
        <v>0.98425196850393704</v>
      </c>
      <c r="DU27" s="106">
        <f t="shared" si="72"/>
        <v>1.1363636363636365</v>
      </c>
      <c r="DV27" s="106">
        <f t="shared" si="73"/>
        <v>0.89370078740157477</v>
      </c>
      <c r="DW27" s="106">
        <f t="shared" si="74"/>
        <v>0.90800000000000003</v>
      </c>
      <c r="DX27" s="106">
        <f t="shared" si="75"/>
        <v>1.0039370078740157</v>
      </c>
      <c r="DY27" s="106">
        <f t="shared" si="76"/>
        <v>1.1233480176211454</v>
      </c>
      <c r="DZ27" s="106">
        <f t="shared" si="77"/>
        <v>0.97637795275590555</v>
      </c>
      <c r="EA27" s="106">
        <f t="shared" si="78"/>
        <v>0.97254901960784312</v>
      </c>
      <c r="EB27" s="106">
        <f>AW27/J27</f>
        <v>0.95669291338582674</v>
      </c>
      <c r="EC27" s="106">
        <f t="shared" si="80"/>
        <v>0.97983870967741937</v>
      </c>
    </row>
    <row r="28" spans="1:136" x14ac:dyDescent="0.25">
      <c r="A28" s="2" t="s">
        <v>176</v>
      </c>
      <c r="B28" s="2" t="s">
        <v>177</v>
      </c>
      <c r="D28" s="2">
        <v>19500</v>
      </c>
      <c r="E28" s="3">
        <v>2016</v>
      </c>
      <c r="F28" s="2">
        <v>925</v>
      </c>
      <c r="H28" s="2">
        <v>22500</v>
      </c>
      <c r="I28" s="2">
        <v>16900</v>
      </c>
      <c r="J28" s="2">
        <v>18400</v>
      </c>
      <c r="K28" s="2">
        <v>9900</v>
      </c>
      <c r="L28" s="2">
        <v>9300</v>
      </c>
      <c r="M28" s="2">
        <v>10000</v>
      </c>
      <c r="N28" s="2">
        <v>10500</v>
      </c>
      <c r="O28" s="2">
        <v>12600</v>
      </c>
      <c r="P28" s="2">
        <v>13300</v>
      </c>
      <c r="Q28" s="2">
        <v>14000</v>
      </c>
      <c r="R28" s="2">
        <v>14200</v>
      </c>
      <c r="S28" s="2">
        <v>13400</v>
      </c>
      <c r="T28" s="2">
        <v>13600</v>
      </c>
      <c r="U28" s="2">
        <v>13700</v>
      </c>
      <c r="V28" s="2">
        <v>13600</v>
      </c>
      <c r="W28" s="2">
        <v>14100</v>
      </c>
      <c r="X28" s="2">
        <v>14600</v>
      </c>
      <c r="Y28" s="2">
        <v>14500</v>
      </c>
      <c r="Z28" s="2">
        <v>15000</v>
      </c>
      <c r="AA28" s="2">
        <v>14000</v>
      </c>
      <c r="AB28" s="2">
        <v>13900</v>
      </c>
      <c r="AC28" s="2">
        <v>14400</v>
      </c>
      <c r="AD28" s="2">
        <v>13800</v>
      </c>
      <c r="AE28" s="2">
        <v>12900</v>
      </c>
      <c r="AF28" s="2">
        <v>11700</v>
      </c>
      <c r="AG28" s="2">
        <v>13300</v>
      </c>
      <c r="AH28" s="2">
        <v>17700</v>
      </c>
      <c r="AI28" s="2">
        <v>20500</v>
      </c>
      <c r="AJ28" s="2">
        <v>19200</v>
      </c>
      <c r="AK28" s="2">
        <v>20800</v>
      </c>
      <c r="AL28" s="2">
        <v>19200</v>
      </c>
      <c r="AM28" s="2">
        <v>21200</v>
      </c>
      <c r="AN28" s="2">
        <v>22500</v>
      </c>
      <c r="AO28" s="2">
        <v>21800</v>
      </c>
      <c r="AP28" s="2">
        <v>19000</v>
      </c>
      <c r="AQ28" s="2">
        <v>22900</v>
      </c>
      <c r="AR28" s="2">
        <v>19200</v>
      </c>
      <c r="AS28" s="2">
        <v>20600</v>
      </c>
      <c r="AT28" s="2">
        <v>19300</v>
      </c>
      <c r="AU28" s="2">
        <v>21200</v>
      </c>
      <c r="AV28" s="2">
        <v>20900</v>
      </c>
      <c r="AW28" s="2">
        <v>21600</v>
      </c>
      <c r="AY28" s="4">
        <f t="shared" si="0"/>
        <v>1.1538461538461537</v>
      </c>
      <c r="AZ28" s="7">
        <f t="shared" si="1"/>
        <v>0.75111111111111106</v>
      </c>
      <c r="BA28" s="7">
        <f t="shared" si="2"/>
        <v>0.81777777777777783</v>
      </c>
      <c r="BC28" s="65">
        <f t="shared" si="3"/>
        <v>0.53804347826086951</v>
      </c>
      <c r="BD28" s="7">
        <f t="shared" si="4"/>
        <v>0.44</v>
      </c>
      <c r="BE28" s="7">
        <f t="shared" si="5"/>
        <v>0.50769230769230766</v>
      </c>
      <c r="BF28" s="60">
        <f t="shared" si="6"/>
        <v>0.50543478260869568</v>
      </c>
      <c r="BG28" s="60">
        <f t="shared" si="7"/>
        <v>0.93939393939393945</v>
      </c>
      <c r="BH28" s="39">
        <f t="shared" si="8"/>
        <v>0.54347826086956519</v>
      </c>
      <c r="BI28" s="39">
        <f t="shared" si="9"/>
        <v>1.075268817204301</v>
      </c>
      <c r="BJ28" s="60">
        <f t="shared" si="10"/>
        <v>0.57065217391304346</v>
      </c>
      <c r="BK28" s="60">
        <f t="shared" si="11"/>
        <v>1.05</v>
      </c>
      <c r="BL28" s="106">
        <f t="shared" si="12"/>
        <v>0.68478260869565222</v>
      </c>
      <c r="BM28" s="106">
        <f t="shared" si="13"/>
        <v>1.2</v>
      </c>
      <c r="BN28" s="117">
        <f t="shared" si="14"/>
        <v>0.72282608695652173</v>
      </c>
      <c r="BO28" s="117">
        <f t="shared" si="15"/>
        <v>1.0555555555555556</v>
      </c>
      <c r="BP28" s="71">
        <f t="shared" si="16"/>
        <v>0.76086956521739135</v>
      </c>
      <c r="BQ28" s="71">
        <f t="shared" si="17"/>
        <v>1.0526315789473684</v>
      </c>
      <c r="BR28" s="39">
        <f t="shared" si="18"/>
        <v>0.77173913043478259</v>
      </c>
      <c r="BS28" s="39">
        <f t="shared" si="19"/>
        <v>1.0142857142857142</v>
      </c>
      <c r="BT28" s="85">
        <f t="shared" si="20"/>
        <v>0.72826086956521741</v>
      </c>
      <c r="BU28" s="85">
        <f t="shared" si="21"/>
        <v>0.94366197183098588</v>
      </c>
      <c r="BV28" s="106">
        <f t="shared" si="22"/>
        <v>0.73913043478260865</v>
      </c>
      <c r="BW28" s="106">
        <f t="shared" si="23"/>
        <v>1.0149253731343284</v>
      </c>
      <c r="BX28" s="117">
        <f t="shared" si="24"/>
        <v>0.74456521739130432</v>
      </c>
      <c r="BY28" s="117">
        <f t="shared" si="25"/>
        <v>1.0073529411764706</v>
      </c>
      <c r="BZ28" s="76">
        <f t="shared" si="26"/>
        <v>0.73913043478260865</v>
      </c>
      <c r="CA28" s="76">
        <f t="shared" si="27"/>
        <v>0.99270072992700731</v>
      </c>
      <c r="CB28" s="146">
        <f t="shared" si="28"/>
        <v>0.76630434782608692</v>
      </c>
      <c r="CC28" s="146">
        <f t="shared" si="29"/>
        <v>1.036764705882353</v>
      </c>
      <c r="CD28" s="106">
        <f t="shared" si="30"/>
        <v>0.79347826086956519</v>
      </c>
      <c r="CE28" s="106">
        <f t="shared" si="31"/>
        <v>1.0354609929078014</v>
      </c>
      <c r="CF28" s="65">
        <f t="shared" si="32"/>
        <v>0.78804347826086951</v>
      </c>
      <c r="CG28" s="65">
        <f t="shared" si="33"/>
        <v>0.99315068493150682</v>
      </c>
      <c r="CH28" s="71">
        <f t="shared" si="34"/>
        <v>0.81521739130434778</v>
      </c>
      <c r="CI28" s="71">
        <f t="shared" si="35"/>
        <v>1.0344827586206897</v>
      </c>
      <c r="CJ28" s="146">
        <f t="shared" si="36"/>
        <v>0.76086956521739135</v>
      </c>
      <c r="CK28" s="146">
        <f t="shared" si="37"/>
        <v>0.93333333333333335</v>
      </c>
      <c r="CL28" s="106">
        <f t="shared" si="38"/>
        <v>0.75543478260869568</v>
      </c>
      <c r="CM28" s="106">
        <f t="shared" si="39"/>
        <v>0.99285714285714288</v>
      </c>
      <c r="CN28" s="106">
        <f t="shared" si="40"/>
        <v>0.78260869565217395</v>
      </c>
      <c r="CO28" s="106">
        <f t="shared" si="41"/>
        <v>1.0359712230215827</v>
      </c>
      <c r="CP28" s="106">
        <f t="shared" si="42"/>
        <v>0.75</v>
      </c>
      <c r="CQ28" s="106">
        <f t="shared" si="43"/>
        <v>0.95833333333333337</v>
      </c>
      <c r="CR28" s="106">
        <f t="shared" si="44"/>
        <v>0.70108695652173914</v>
      </c>
      <c r="CS28" s="106">
        <f t="shared" si="45"/>
        <v>0.93478260869565222</v>
      </c>
      <c r="CT28" s="106">
        <f t="shared" si="46"/>
        <v>0.63586956521739135</v>
      </c>
      <c r="CU28" s="106">
        <f t="shared" si="47"/>
        <v>0.90697674418604646</v>
      </c>
      <c r="CV28" s="106">
        <f t="shared" si="48"/>
        <v>0.72282608695652173</v>
      </c>
      <c r="CW28" s="106">
        <f t="shared" si="49"/>
        <v>1.1367521367521367</v>
      </c>
      <c r="CX28" s="106">
        <f t="shared" si="50"/>
        <v>0.96195652173913049</v>
      </c>
      <c r="CY28" s="106">
        <f t="shared" si="51"/>
        <v>1.3308270676691729</v>
      </c>
      <c r="CZ28" s="106">
        <f t="shared" si="52"/>
        <v>1.1141304347826086</v>
      </c>
      <c r="DA28" s="106">
        <f t="shared" si="53"/>
        <v>1.1581920903954803</v>
      </c>
      <c r="DB28" s="106">
        <f t="shared" si="54"/>
        <v>1.0434782608695652</v>
      </c>
      <c r="DC28" s="106">
        <f t="shared" si="55"/>
        <v>0.93658536585365859</v>
      </c>
      <c r="DD28" s="106">
        <f t="shared" si="56"/>
        <v>1.1304347826086956</v>
      </c>
      <c r="DE28" s="106">
        <f t="shared" si="57"/>
        <v>1.0833333333333333</v>
      </c>
      <c r="DF28" s="106">
        <f t="shared" si="58"/>
        <v>1.0434782608695652</v>
      </c>
      <c r="DG28" s="106">
        <f t="shared" si="81"/>
        <v>0.92307692307692313</v>
      </c>
      <c r="DH28" s="106">
        <f t="shared" si="59"/>
        <v>1.1521739130434783</v>
      </c>
      <c r="DI28" s="106">
        <f t="shared" si="60"/>
        <v>1.1041666666666667</v>
      </c>
      <c r="DJ28" s="106">
        <f t="shared" si="61"/>
        <v>1.2228260869565217</v>
      </c>
      <c r="DK28" s="106">
        <f t="shared" si="62"/>
        <v>1.0613207547169812</v>
      </c>
      <c r="DL28" s="106">
        <f t="shared" si="63"/>
        <v>1.1847826086956521</v>
      </c>
      <c r="DM28" s="106">
        <f t="shared" si="64"/>
        <v>0.96888888888888891</v>
      </c>
      <c r="DN28" s="106">
        <f t="shared" si="65"/>
        <v>1.0326086956521738</v>
      </c>
      <c r="DO28" s="106">
        <f t="shared" si="66"/>
        <v>0.87155963302752293</v>
      </c>
      <c r="DP28" s="106">
        <f t="shared" si="67"/>
        <v>1.2445652173913044</v>
      </c>
      <c r="DQ28" s="106">
        <f t="shared" si="68"/>
        <v>1.2052631578947368</v>
      </c>
      <c r="DR28" s="106">
        <f t="shared" si="69"/>
        <v>1.0434782608695652</v>
      </c>
      <c r="DS28" s="106">
        <f t="shared" si="70"/>
        <v>0.83842794759825323</v>
      </c>
      <c r="DT28" s="106">
        <f t="shared" si="71"/>
        <v>1.1195652173913044</v>
      </c>
      <c r="DU28" s="106">
        <f t="shared" si="72"/>
        <v>1.0729166666666667</v>
      </c>
      <c r="DV28" s="106">
        <f t="shared" si="73"/>
        <v>1.048913043478261</v>
      </c>
      <c r="DW28" s="106">
        <f t="shared" si="74"/>
        <v>0.93689320388349517</v>
      </c>
      <c r="DX28" s="106">
        <f t="shared" si="75"/>
        <v>1.1521739130434783</v>
      </c>
      <c r="DY28" s="106">
        <f t="shared" si="76"/>
        <v>1.0984455958549222</v>
      </c>
      <c r="DZ28" s="106">
        <f t="shared" si="77"/>
        <v>1.1358695652173914</v>
      </c>
      <c r="EA28" s="106">
        <f t="shared" si="78"/>
        <v>0.98584905660377353</v>
      </c>
      <c r="EB28" s="106">
        <f>AW28/J28</f>
        <v>1.173913043478261</v>
      </c>
      <c r="EC28" s="106">
        <f>AW28/AV28</f>
        <v>1.0334928229665072</v>
      </c>
    </row>
    <row r="29" spans="1:136" x14ac:dyDescent="0.25">
      <c r="A29" s="2" t="s">
        <v>172</v>
      </c>
      <c r="B29" s="2" t="s">
        <v>178</v>
      </c>
      <c r="D29" s="2">
        <v>6900</v>
      </c>
      <c r="E29" s="3">
        <v>2014</v>
      </c>
      <c r="F29" s="2">
        <v>926</v>
      </c>
      <c r="H29" s="2">
        <v>5600</v>
      </c>
      <c r="I29" s="2">
        <v>4700</v>
      </c>
      <c r="J29" s="2">
        <v>5000</v>
      </c>
      <c r="K29" s="2">
        <v>3100</v>
      </c>
      <c r="L29" s="2">
        <v>2800</v>
      </c>
      <c r="M29" s="2">
        <v>3100</v>
      </c>
      <c r="N29" s="2">
        <v>3700</v>
      </c>
      <c r="O29" s="2">
        <v>3600</v>
      </c>
      <c r="P29" s="2">
        <v>4700</v>
      </c>
      <c r="Q29" s="2">
        <v>4100</v>
      </c>
      <c r="R29" s="2">
        <v>4900</v>
      </c>
      <c r="S29" s="2">
        <v>5100</v>
      </c>
      <c r="T29" s="2">
        <v>5500</v>
      </c>
      <c r="U29" s="2">
        <v>5200</v>
      </c>
      <c r="V29" s="2">
        <v>5100</v>
      </c>
      <c r="W29" s="2">
        <v>4300</v>
      </c>
      <c r="X29" s="2">
        <v>4800</v>
      </c>
      <c r="Y29" s="2">
        <v>4400</v>
      </c>
      <c r="Z29" s="2">
        <v>4100</v>
      </c>
      <c r="AA29" s="2">
        <v>3800</v>
      </c>
      <c r="AB29" s="2">
        <v>3600</v>
      </c>
      <c r="AC29" s="2">
        <v>3200</v>
      </c>
      <c r="AD29" s="2">
        <v>3600</v>
      </c>
      <c r="AE29" s="2">
        <v>3900</v>
      </c>
      <c r="AF29" s="2">
        <v>3100</v>
      </c>
      <c r="AG29" s="2">
        <v>3500</v>
      </c>
      <c r="AH29" s="2">
        <v>4400</v>
      </c>
      <c r="AI29" s="2">
        <v>4700</v>
      </c>
      <c r="AJ29" s="2">
        <v>4200</v>
      </c>
      <c r="AK29" s="2">
        <v>4300</v>
      </c>
      <c r="AL29" s="2">
        <v>4300</v>
      </c>
      <c r="AM29" s="2">
        <v>4700</v>
      </c>
      <c r="AN29" s="2">
        <v>4800</v>
      </c>
      <c r="AO29" s="2">
        <v>4800</v>
      </c>
      <c r="AP29" s="2">
        <v>4300</v>
      </c>
      <c r="AQ29" s="2">
        <v>4600</v>
      </c>
      <c r="AR29" s="2">
        <v>4200</v>
      </c>
      <c r="AS29" s="2">
        <v>4800</v>
      </c>
      <c r="AT29" s="2">
        <v>4300</v>
      </c>
      <c r="AU29" s="2">
        <v>4800</v>
      </c>
      <c r="AV29" s="2">
        <v>5100</v>
      </c>
      <c r="AW29" s="2">
        <v>4800</v>
      </c>
      <c r="AY29" s="4">
        <f t="shared" ref="AY29" si="82">H29/D29</f>
        <v>0.81159420289855078</v>
      </c>
      <c r="AZ29" s="7">
        <f t="shared" ref="AZ29" si="83">I29/H29</f>
        <v>0.8392857142857143</v>
      </c>
      <c r="BA29" s="7">
        <f t="shared" ref="BA29" si="84">J29/H29</f>
        <v>0.8928571428571429</v>
      </c>
      <c r="BC29" s="65">
        <f t="shared" ref="BC29:BC34" si="85">K29/J29</f>
        <v>0.62</v>
      </c>
      <c r="BD29" s="7">
        <f t="shared" ref="BD29" si="86">K29/H29</f>
        <v>0.5535714285714286</v>
      </c>
      <c r="BE29" s="7">
        <f t="shared" ref="BE29:BE33" si="87">K29/D29</f>
        <v>0.44927536231884058</v>
      </c>
      <c r="BF29" s="60">
        <f t="shared" ref="BF29:BF33" si="88">L29/J29</f>
        <v>0.56000000000000005</v>
      </c>
      <c r="BG29" s="60">
        <f t="shared" ref="BG29:BG34" si="89">L29/K29</f>
        <v>0.90322580645161288</v>
      </c>
      <c r="BH29" s="39">
        <f t="shared" ref="BH29:BH34" si="90">M29/J29</f>
        <v>0.62</v>
      </c>
      <c r="BI29" s="39">
        <f t="shared" ref="BI29:BI34" si="91">M29/L29</f>
        <v>1.1071428571428572</v>
      </c>
      <c r="BJ29" s="60">
        <f t="shared" si="10"/>
        <v>0.74</v>
      </c>
      <c r="BK29" s="60">
        <f t="shared" si="11"/>
        <v>1.1935483870967742</v>
      </c>
      <c r="BL29" s="106">
        <f t="shared" si="12"/>
        <v>0.72</v>
      </c>
      <c r="BM29" s="106">
        <f t="shared" si="13"/>
        <v>0.97297297297297303</v>
      </c>
      <c r="BN29" s="117">
        <f t="shared" si="14"/>
        <v>0.94</v>
      </c>
      <c r="BO29" s="117">
        <f t="shared" si="15"/>
        <v>1.3055555555555556</v>
      </c>
      <c r="BP29" s="71">
        <f t="shared" si="16"/>
        <v>0.82</v>
      </c>
      <c r="BQ29" s="71">
        <f t="shared" si="17"/>
        <v>0.87234042553191493</v>
      </c>
      <c r="BR29" s="39">
        <f t="shared" si="18"/>
        <v>0.98</v>
      </c>
      <c r="BS29" s="39">
        <f t="shared" si="19"/>
        <v>1.1951219512195121</v>
      </c>
      <c r="BT29" s="85">
        <f t="shared" si="20"/>
        <v>1.02</v>
      </c>
      <c r="BU29" s="85">
        <f t="shared" si="21"/>
        <v>1.0408163265306123</v>
      </c>
      <c r="BV29" s="106">
        <f t="shared" si="22"/>
        <v>1.1000000000000001</v>
      </c>
      <c r="BW29" s="106">
        <f t="shared" si="23"/>
        <v>1.0784313725490196</v>
      </c>
      <c r="BX29" s="117">
        <f t="shared" si="24"/>
        <v>1.04</v>
      </c>
      <c r="BY29" s="117">
        <f t="shared" si="25"/>
        <v>0.94545454545454544</v>
      </c>
      <c r="BZ29" s="76">
        <f t="shared" si="26"/>
        <v>1.02</v>
      </c>
      <c r="CA29" s="76">
        <f t="shared" si="27"/>
        <v>0.98076923076923073</v>
      </c>
      <c r="CB29" s="146">
        <f t="shared" si="28"/>
        <v>0.86</v>
      </c>
      <c r="CC29" s="146">
        <f t="shared" si="29"/>
        <v>0.84313725490196079</v>
      </c>
      <c r="CD29" s="106">
        <f t="shared" si="30"/>
        <v>0.96</v>
      </c>
      <c r="CE29" s="106">
        <f t="shared" si="31"/>
        <v>1.1162790697674418</v>
      </c>
      <c r="CF29" s="65">
        <f t="shared" si="32"/>
        <v>0.88</v>
      </c>
      <c r="CG29" s="65">
        <f t="shared" si="33"/>
        <v>0.91666666666666663</v>
      </c>
      <c r="CH29" s="71">
        <f t="shared" si="34"/>
        <v>0.82</v>
      </c>
      <c r="CI29" s="71">
        <f t="shared" si="35"/>
        <v>0.93181818181818177</v>
      </c>
      <c r="CJ29" s="146">
        <f t="shared" si="36"/>
        <v>0.76</v>
      </c>
      <c r="CK29" s="146">
        <f t="shared" si="37"/>
        <v>0.92682926829268297</v>
      </c>
      <c r="CL29" s="106">
        <f t="shared" si="38"/>
        <v>0.72</v>
      </c>
      <c r="CM29" s="106">
        <f t="shared" si="39"/>
        <v>0.94736842105263153</v>
      </c>
      <c r="CN29" s="106">
        <f t="shared" si="40"/>
        <v>0.64</v>
      </c>
      <c r="CO29" s="106">
        <f t="shared" si="41"/>
        <v>0.88888888888888884</v>
      </c>
      <c r="CP29" s="106">
        <f t="shared" si="42"/>
        <v>0.72</v>
      </c>
      <c r="CQ29" s="106">
        <f t="shared" si="43"/>
        <v>1.125</v>
      </c>
      <c r="CR29" s="106">
        <f t="shared" si="44"/>
        <v>0.78</v>
      </c>
      <c r="CS29" s="106">
        <f t="shared" si="45"/>
        <v>1.0833333333333333</v>
      </c>
      <c r="CT29" s="106">
        <f t="shared" si="46"/>
        <v>0.62</v>
      </c>
      <c r="CU29" s="106">
        <f t="shared" si="47"/>
        <v>0.79487179487179482</v>
      </c>
      <c r="CV29" s="106">
        <f t="shared" si="48"/>
        <v>0.7</v>
      </c>
      <c r="CW29" s="106">
        <f t="shared" si="49"/>
        <v>1.1290322580645162</v>
      </c>
      <c r="CX29" s="106">
        <f t="shared" si="50"/>
        <v>0.88</v>
      </c>
      <c r="CY29" s="106">
        <f t="shared" si="51"/>
        <v>1.2571428571428571</v>
      </c>
      <c r="CZ29" s="106">
        <f t="shared" si="52"/>
        <v>0.94</v>
      </c>
      <c r="DA29" s="106">
        <f t="shared" si="53"/>
        <v>1.0681818181818181</v>
      </c>
      <c r="DB29" s="106">
        <f t="shared" si="54"/>
        <v>0.84</v>
      </c>
      <c r="DC29" s="106">
        <f t="shared" si="55"/>
        <v>0.8936170212765957</v>
      </c>
      <c r="DD29" s="106">
        <f t="shared" si="56"/>
        <v>0.86</v>
      </c>
      <c r="DE29" s="106">
        <f t="shared" si="57"/>
        <v>1.0238095238095237</v>
      </c>
      <c r="DF29" s="106">
        <f t="shared" si="58"/>
        <v>0.86</v>
      </c>
      <c r="DG29" s="106">
        <f t="shared" si="81"/>
        <v>1</v>
      </c>
      <c r="DH29" s="106">
        <f t="shared" si="59"/>
        <v>0.94</v>
      </c>
      <c r="DI29" s="106">
        <f t="shared" si="60"/>
        <v>1.0930232558139534</v>
      </c>
      <c r="DJ29" s="106">
        <f t="shared" si="61"/>
        <v>0.96</v>
      </c>
      <c r="DK29" s="106">
        <f t="shared" si="62"/>
        <v>1.0212765957446808</v>
      </c>
      <c r="DL29" s="106">
        <f t="shared" si="63"/>
        <v>0.96</v>
      </c>
      <c r="DM29" s="106">
        <f t="shared" si="64"/>
        <v>1</v>
      </c>
      <c r="DN29" s="106">
        <f t="shared" si="65"/>
        <v>0.86</v>
      </c>
      <c r="DO29" s="106">
        <f t="shared" si="66"/>
        <v>0.89583333333333337</v>
      </c>
      <c r="DP29" s="106">
        <f t="shared" si="67"/>
        <v>0.92</v>
      </c>
      <c r="DQ29" s="106">
        <f t="shared" si="68"/>
        <v>1.069767441860465</v>
      </c>
      <c r="DR29" s="106">
        <f t="shared" si="69"/>
        <v>0.84</v>
      </c>
      <c r="DS29" s="106">
        <f t="shared" si="70"/>
        <v>0.91304347826086951</v>
      </c>
      <c r="DT29" s="106">
        <f t="shared" si="71"/>
        <v>0.96</v>
      </c>
      <c r="DU29" s="106">
        <f t="shared" si="72"/>
        <v>1.1428571428571428</v>
      </c>
      <c r="DV29" s="106">
        <f t="shared" si="73"/>
        <v>0.86</v>
      </c>
      <c r="DW29" s="106">
        <f t="shared" si="74"/>
        <v>0.89583333333333337</v>
      </c>
      <c r="DX29" s="106">
        <f t="shared" si="75"/>
        <v>0.96</v>
      </c>
      <c r="DY29" s="106">
        <f t="shared" si="76"/>
        <v>1.1162790697674418</v>
      </c>
      <c r="DZ29" s="106">
        <f t="shared" si="77"/>
        <v>1.02</v>
      </c>
      <c r="EA29" s="106">
        <f t="shared" si="78"/>
        <v>1.0625</v>
      </c>
      <c r="EB29" s="106">
        <f>AW29/J29</f>
        <v>0.96</v>
      </c>
      <c r="EC29" s="106">
        <f>AW29/AV29</f>
        <v>0.94117647058823528</v>
      </c>
    </row>
    <row r="30" spans="1:136" x14ac:dyDescent="0.25">
      <c r="A30" s="2" t="s">
        <v>157</v>
      </c>
      <c r="B30" s="2" t="s">
        <v>179</v>
      </c>
      <c r="D30" s="2">
        <v>50300</v>
      </c>
      <c r="E30" s="3">
        <v>2017</v>
      </c>
      <c r="H30" s="91"/>
      <c r="I30" s="2">
        <v>59700</v>
      </c>
      <c r="J30" s="2">
        <v>61500</v>
      </c>
      <c r="K30" s="2">
        <v>36000</v>
      </c>
      <c r="L30" s="2">
        <v>32000</v>
      </c>
      <c r="M30" s="2">
        <v>35100</v>
      </c>
      <c r="N30" s="2">
        <v>40400</v>
      </c>
      <c r="O30" s="2">
        <v>44700</v>
      </c>
      <c r="P30" s="2">
        <v>52100</v>
      </c>
      <c r="Q30" s="2">
        <v>54500</v>
      </c>
      <c r="R30" s="2">
        <v>56900</v>
      </c>
      <c r="S30" s="2">
        <v>56700</v>
      </c>
      <c r="T30" s="2">
        <v>57800</v>
      </c>
      <c r="U30" s="2">
        <v>58700</v>
      </c>
      <c r="V30" s="2">
        <v>56000</v>
      </c>
      <c r="W30" s="2">
        <v>54900</v>
      </c>
      <c r="X30" s="2">
        <v>55700</v>
      </c>
      <c r="Y30" s="2">
        <v>53500</v>
      </c>
      <c r="Z30" s="2">
        <v>50100</v>
      </c>
      <c r="AA30" s="2">
        <v>46600</v>
      </c>
      <c r="AB30" s="2">
        <v>45800</v>
      </c>
      <c r="AC30" s="2">
        <v>48300</v>
      </c>
      <c r="AD30" s="2">
        <v>47500</v>
      </c>
      <c r="AE30" s="2">
        <v>45500</v>
      </c>
      <c r="AF30" s="2">
        <v>40900</v>
      </c>
      <c r="AG30" s="2">
        <v>46200</v>
      </c>
      <c r="AH30" s="2">
        <v>41700</v>
      </c>
      <c r="AI30" s="2">
        <v>47800</v>
      </c>
      <c r="AJ30" s="2">
        <v>45900</v>
      </c>
      <c r="AK30" s="2">
        <v>47900</v>
      </c>
      <c r="AL30" s="2">
        <v>45200</v>
      </c>
      <c r="AM30" s="2">
        <v>46500</v>
      </c>
      <c r="AN30" s="2">
        <v>48600</v>
      </c>
      <c r="AO30" s="2">
        <v>48000</v>
      </c>
      <c r="AP30" s="2">
        <v>43400</v>
      </c>
      <c r="AQ30" s="2">
        <v>48300</v>
      </c>
      <c r="AR30" s="2">
        <v>43200</v>
      </c>
      <c r="AS30" s="2">
        <v>50700</v>
      </c>
      <c r="AT30" s="2">
        <v>45500</v>
      </c>
      <c r="AU30" s="2">
        <v>50100</v>
      </c>
      <c r="AV30" s="2">
        <v>49400</v>
      </c>
      <c r="AW30" s="2">
        <v>49000</v>
      </c>
      <c r="AY30" s="95"/>
      <c r="AZ30" s="93"/>
      <c r="BA30" s="93"/>
      <c r="BC30" s="65">
        <f t="shared" si="85"/>
        <v>0.58536585365853655</v>
      </c>
      <c r="BD30" s="93"/>
      <c r="BE30" s="7">
        <f t="shared" si="87"/>
        <v>0.71570576540755471</v>
      </c>
      <c r="BF30" s="60">
        <f t="shared" si="88"/>
        <v>0.52032520325203258</v>
      </c>
      <c r="BG30" s="60">
        <f t="shared" si="89"/>
        <v>0.88888888888888884</v>
      </c>
      <c r="BH30" s="39">
        <f t="shared" si="90"/>
        <v>0.57073170731707312</v>
      </c>
      <c r="BI30" s="39">
        <f t="shared" si="91"/>
        <v>1.096875</v>
      </c>
      <c r="BJ30" s="60">
        <f t="shared" si="10"/>
        <v>0.65691056910569101</v>
      </c>
      <c r="BK30" s="60">
        <f t="shared" si="11"/>
        <v>1.1509971509971511</v>
      </c>
      <c r="BL30" s="106">
        <f t="shared" si="12"/>
        <v>0.72682926829268291</v>
      </c>
      <c r="BM30" s="106">
        <f t="shared" si="13"/>
        <v>1.1064356435643565</v>
      </c>
      <c r="BN30" s="117">
        <f t="shared" si="14"/>
        <v>0.84715447154471546</v>
      </c>
      <c r="BO30" s="117">
        <f t="shared" si="15"/>
        <v>1.1655480984340045</v>
      </c>
      <c r="BP30" s="71">
        <f t="shared" si="16"/>
        <v>0.88617886178861793</v>
      </c>
      <c r="BQ30" s="71">
        <f t="shared" si="17"/>
        <v>1.0460652591170825</v>
      </c>
      <c r="BR30" s="39">
        <f t="shared" si="18"/>
        <v>0.9252032520325203</v>
      </c>
      <c r="BS30" s="39">
        <f t="shared" si="19"/>
        <v>1.0440366972477064</v>
      </c>
      <c r="BT30" s="85">
        <f t="shared" si="20"/>
        <v>0.92195121951219516</v>
      </c>
      <c r="BU30" s="85">
        <f t="shared" si="21"/>
        <v>0.99648506151142358</v>
      </c>
      <c r="BV30" s="106">
        <f t="shared" si="22"/>
        <v>0.93983739837398372</v>
      </c>
      <c r="BW30" s="106">
        <f t="shared" si="23"/>
        <v>1.0194003527336861</v>
      </c>
      <c r="BX30" s="117">
        <f t="shared" si="24"/>
        <v>0.95447154471544715</v>
      </c>
      <c r="BY30" s="117">
        <f t="shared" si="25"/>
        <v>1.0155709342560553</v>
      </c>
      <c r="BZ30" s="76">
        <f t="shared" si="26"/>
        <v>0.91056910569105687</v>
      </c>
      <c r="CA30" s="76">
        <f t="shared" si="27"/>
        <v>0.95400340715502552</v>
      </c>
      <c r="CB30" s="146">
        <f t="shared" si="28"/>
        <v>0.89268292682926831</v>
      </c>
      <c r="CC30" s="146">
        <f t="shared" si="29"/>
        <v>0.98035714285714282</v>
      </c>
      <c r="CD30" s="106">
        <f t="shared" si="30"/>
        <v>0.90569105691056906</v>
      </c>
      <c r="CE30" s="106">
        <f t="shared" si="31"/>
        <v>1.0145719489981786</v>
      </c>
      <c r="CF30" s="65">
        <f t="shared" si="32"/>
        <v>0.86991869918699183</v>
      </c>
      <c r="CG30" s="65">
        <f t="shared" si="33"/>
        <v>0.96050269299820468</v>
      </c>
      <c r="CH30" s="71">
        <f t="shared" si="34"/>
        <v>0.81463414634146336</v>
      </c>
      <c r="CI30" s="71">
        <f t="shared" si="35"/>
        <v>0.93644859813084114</v>
      </c>
      <c r="CJ30" s="146">
        <f t="shared" si="36"/>
        <v>0.75772357723577233</v>
      </c>
      <c r="CK30" s="146">
        <f t="shared" si="37"/>
        <v>0.93013972055888228</v>
      </c>
      <c r="CL30" s="106">
        <f t="shared" si="38"/>
        <v>0.74471544715447158</v>
      </c>
      <c r="CM30" s="106">
        <f t="shared" si="39"/>
        <v>0.98283261802575106</v>
      </c>
      <c r="CN30" s="106">
        <f t="shared" si="40"/>
        <v>0.78536585365853662</v>
      </c>
      <c r="CO30" s="106">
        <f t="shared" si="41"/>
        <v>1.054585152838428</v>
      </c>
      <c r="CP30" s="106">
        <f t="shared" si="42"/>
        <v>0.77235772357723576</v>
      </c>
      <c r="CQ30" s="106">
        <f t="shared" si="43"/>
        <v>0.9834368530020704</v>
      </c>
      <c r="CR30" s="106">
        <f t="shared" si="44"/>
        <v>0.73983739837398377</v>
      </c>
      <c r="CS30" s="106">
        <f t="shared" si="45"/>
        <v>0.95789473684210524</v>
      </c>
      <c r="CT30" s="106">
        <f t="shared" si="46"/>
        <v>0.66504065040650406</v>
      </c>
      <c r="CU30" s="106">
        <f t="shared" si="47"/>
        <v>0.89890109890109893</v>
      </c>
      <c r="CV30" s="106">
        <f t="shared" si="48"/>
        <v>0.75121951219512195</v>
      </c>
      <c r="CW30" s="106">
        <f t="shared" si="49"/>
        <v>1.1295843520782396</v>
      </c>
      <c r="CX30" s="106">
        <f t="shared" si="50"/>
        <v>0.67804878048780493</v>
      </c>
      <c r="CY30" s="106">
        <f t="shared" si="51"/>
        <v>0.90259740259740262</v>
      </c>
      <c r="CZ30" s="106">
        <f t="shared" si="52"/>
        <v>0.77723577235772356</v>
      </c>
      <c r="DA30" s="106">
        <f t="shared" si="53"/>
        <v>1.1462829736211031</v>
      </c>
      <c r="DB30" s="106">
        <f t="shared" si="54"/>
        <v>0.74634146341463414</v>
      </c>
      <c r="DC30" s="106">
        <f t="shared" si="55"/>
        <v>0.96025104602510458</v>
      </c>
      <c r="DD30" s="106">
        <f t="shared" si="56"/>
        <v>0.77886178861788613</v>
      </c>
      <c r="DE30" s="106">
        <f t="shared" si="57"/>
        <v>1.0435729847494553</v>
      </c>
      <c r="DF30" s="106">
        <f t="shared" si="58"/>
        <v>0.73495934959349596</v>
      </c>
      <c r="DG30" s="106">
        <f t="shared" si="81"/>
        <v>0.94363256784968685</v>
      </c>
      <c r="DH30" s="106">
        <f t="shared" si="59"/>
        <v>0.75609756097560976</v>
      </c>
      <c r="DI30" s="106">
        <f t="shared" si="60"/>
        <v>1.0287610619469028</v>
      </c>
      <c r="DJ30" s="106">
        <f t="shared" si="61"/>
        <v>0.79024390243902443</v>
      </c>
      <c r="DK30" s="106">
        <f t="shared" si="62"/>
        <v>1.0451612903225806</v>
      </c>
      <c r="DL30" s="106">
        <f t="shared" si="63"/>
        <v>0.78048780487804881</v>
      </c>
      <c r="DM30" s="106">
        <f t="shared" si="64"/>
        <v>0.98765432098765427</v>
      </c>
      <c r="DN30" s="106">
        <f t="shared" si="65"/>
        <v>0.7056910569105691</v>
      </c>
      <c r="DO30" s="106">
        <f t="shared" si="66"/>
        <v>0.90416666666666667</v>
      </c>
      <c r="DP30" s="106">
        <f t="shared" si="67"/>
        <v>0.78536585365853662</v>
      </c>
      <c r="DQ30" s="106">
        <f t="shared" si="68"/>
        <v>1.1129032258064515</v>
      </c>
      <c r="DR30" s="106">
        <f t="shared" si="69"/>
        <v>0.70243902439024386</v>
      </c>
      <c r="DS30" s="106">
        <f t="shared" si="70"/>
        <v>0.89440993788819878</v>
      </c>
      <c r="DT30" s="106">
        <f t="shared" si="71"/>
        <v>0.82439024390243898</v>
      </c>
      <c r="DU30" s="106">
        <f t="shared" si="72"/>
        <v>1.1736111111111112</v>
      </c>
      <c r="DV30" s="106">
        <f t="shared" si="73"/>
        <v>0.73983739837398377</v>
      </c>
      <c r="DW30" s="106">
        <f t="shared" si="74"/>
        <v>0.89743589743589747</v>
      </c>
      <c r="DX30" s="106">
        <f t="shared" si="75"/>
        <v>0.81463414634146336</v>
      </c>
      <c r="DY30" s="106">
        <f t="shared" si="76"/>
        <v>1.1010989010989012</v>
      </c>
      <c r="DZ30" s="106">
        <f t="shared" si="77"/>
        <v>0.80325203252032518</v>
      </c>
      <c r="EA30" s="106">
        <f t="shared" si="78"/>
        <v>0.98602794411177641</v>
      </c>
      <c r="EB30" s="106">
        <f t="shared" si="79"/>
        <v>0.7967479674796748</v>
      </c>
      <c r="EC30" s="106">
        <f t="shared" si="80"/>
        <v>0.9919028340080972</v>
      </c>
    </row>
    <row r="31" spans="1:136" x14ac:dyDescent="0.25">
      <c r="A31" s="2" t="s">
        <v>155</v>
      </c>
      <c r="B31" s="2" t="s">
        <v>180</v>
      </c>
      <c r="D31" s="2">
        <v>16600</v>
      </c>
      <c r="E31" s="3">
        <v>2017</v>
      </c>
      <c r="H31" s="91"/>
      <c r="I31" s="2">
        <v>21000</v>
      </c>
      <c r="J31" s="2">
        <v>22500</v>
      </c>
      <c r="K31" s="2">
        <v>12400</v>
      </c>
      <c r="L31" s="2">
        <v>11900</v>
      </c>
      <c r="M31" s="2">
        <v>12600</v>
      </c>
      <c r="N31" s="2">
        <v>14700</v>
      </c>
      <c r="O31" s="2">
        <v>16300</v>
      </c>
      <c r="P31" s="2">
        <v>18400</v>
      </c>
      <c r="Q31" s="2">
        <v>18800</v>
      </c>
      <c r="R31" s="2">
        <v>20500</v>
      </c>
      <c r="S31" s="2">
        <v>20100</v>
      </c>
      <c r="T31" s="2">
        <v>21800</v>
      </c>
      <c r="U31" s="2">
        <v>21000</v>
      </c>
      <c r="V31" s="2">
        <v>20100</v>
      </c>
      <c r="W31" s="2">
        <v>20400</v>
      </c>
      <c r="X31" s="2">
        <v>20100</v>
      </c>
      <c r="Y31" s="2">
        <v>19300</v>
      </c>
      <c r="Z31" s="2">
        <v>17500</v>
      </c>
      <c r="AA31" s="2">
        <v>17100</v>
      </c>
      <c r="AB31" s="2">
        <v>15700</v>
      </c>
      <c r="AC31" s="2">
        <v>16100</v>
      </c>
      <c r="AD31" s="2">
        <v>16800</v>
      </c>
      <c r="AE31" s="2">
        <v>16700</v>
      </c>
      <c r="AF31" s="2">
        <v>14700</v>
      </c>
      <c r="AG31" s="2">
        <v>15900</v>
      </c>
      <c r="AH31" s="2">
        <v>14700</v>
      </c>
      <c r="AI31" s="2">
        <v>16800</v>
      </c>
      <c r="AJ31" s="2">
        <v>15800</v>
      </c>
      <c r="AK31" s="2">
        <v>16600</v>
      </c>
      <c r="AL31" s="2">
        <v>16100</v>
      </c>
      <c r="AM31" s="2">
        <v>16300</v>
      </c>
      <c r="AN31" s="2">
        <v>16800</v>
      </c>
      <c r="AO31" s="2">
        <v>16900</v>
      </c>
      <c r="AP31" s="2">
        <v>14900</v>
      </c>
      <c r="AQ31" s="2">
        <v>17200</v>
      </c>
      <c r="AR31" s="2">
        <v>15100</v>
      </c>
      <c r="AS31" s="2">
        <v>17800</v>
      </c>
      <c r="AT31" s="2">
        <v>15800</v>
      </c>
      <c r="AU31" s="2">
        <v>17500</v>
      </c>
      <c r="AV31" s="2">
        <v>17500</v>
      </c>
      <c r="AW31" s="2">
        <v>15800</v>
      </c>
      <c r="AY31" s="95"/>
      <c r="AZ31" s="93"/>
      <c r="BA31" s="93"/>
      <c r="BC31" s="65">
        <f t="shared" si="85"/>
        <v>0.55111111111111111</v>
      </c>
      <c r="BD31" s="93"/>
      <c r="BE31" s="7">
        <f t="shared" si="87"/>
        <v>0.74698795180722888</v>
      </c>
      <c r="BF31" s="60">
        <f t="shared" si="88"/>
        <v>0.52888888888888885</v>
      </c>
      <c r="BG31" s="60">
        <f t="shared" si="89"/>
        <v>0.95967741935483875</v>
      </c>
      <c r="BH31" s="39">
        <f t="shared" si="90"/>
        <v>0.56000000000000005</v>
      </c>
      <c r="BI31" s="39">
        <f t="shared" si="91"/>
        <v>1.0588235294117647</v>
      </c>
      <c r="BJ31" s="60">
        <f t="shared" si="10"/>
        <v>0.65333333333333332</v>
      </c>
      <c r="BK31" s="60">
        <f t="shared" si="11"/>
        <v>1.1666666666666667</v>
      </c>
      <c r="BL31" s="106">
        <f t="shared" si="12"/>
        <v>0.72444444444444445</v>
      </c>
      <c r="BM31" s="106">
        <f t="shared" si="13"/>
        <v>1.1088435374149659</v>
      </c>
      <c r="BN31" s="117">
        <f t="shared" si="14"/>
        <v>0.81777777777777783</v>
      </c>
      <c r="BO31" s="117">
        <f t="shared" si="15"/>
        <v>1.1288343558282208</v>
      </c>
      <c r="BP31" s="71">
        <f t="shared" si="16"/>
        <v>0.83555555555555561</v>
      </c>
      <c r="BQ31" s="71">
        <f t="shared" si="17"/>
        <v>1.0217391304347827</v>
      </c>
      <c r="BR31" s="39">
        <f t="shared" si="18"/>
        <v>0.91111111111111109</v>
      </c>
      <c r="BS31" s="39">
        <f t="shared" si="19"/>
        <v>1.0904255319148937</v>
      </c>
      <c r="BT31" s="85">
        <f t="shared" si="20"/>
        <v>0.89333333333333331</v>
      </c>
      <c r="BU31" s="85">
        <f t="shared" si="21"/>
        <v>0.98048780487804876</v>
      </c>
      <c r="BV31" s="106">
        <f t="shared" si="22"/>
        <v>0.96888888888888891</v>
      </c>
      <c r="BW31" s="106">
        <f t="shared" si="23"/>
        <v>1.0845771144278606</v>
      </c>
      <c r="BX31" s="117">
        <f t="shared" si="24"/>
        <v>0.93333333333333335</v>
      </c>
      <c r="BY31" s="117">
        <f t="shared" si="25"/>
        <v>0.96330275229357798</v>
      </c>
      <c r="BZ31" s="76">
        <f t="shared" si="26"/>
        <v>0.89333333333333331</v>
      </c>
      <c r="CA31" s="76">
        <f t="shared" si="27"/>
        <v>0.95714285714285718</v>
      </c>
      <c r="CB31" s="146">
        <f t="shared" si="28"/>
        <v>0.90666666666666662</v>
      </c>
      <c r="CC31" s="146">
        <f t="shared" si="29"/>
        <v>1.0149253731343284</v>
      </c>
      <c r="CD31" s="106">
        <f t="shared" si="30"/>
        <v>0.89333333333333331</v>
      </c>
      <c r="CE31" s="106">
        <f t="shared" si="31"/>
        <v>0.98529411764705888</v>
      </c>
      <c r="CF31" s="65">
        <f t="shared" si="32"/>
        <v>0.85777777777777775</v>
      </c>
      <c r="CG31" s="65">
        <f t="shared" si="33"/>
        <v>0.96019900497512434</v>
      </c>
      <c r="CH31" s="71">
        <f t="shared" si="34"/>
        <v>0.77777777777777779</v>
      </c>
      <c r="CI31" s="71">
        <f t="shared" si="35"/>
        <v>0.90673575129533679</v>
      </c>
      <c r="CJ31" s="146">
        <f t="shared" si="36"/>
        <v>0.76</v>
      </c>
      <c r="CK31" s="146">
        <f t="shared" si="37"/>
        <v>0.97714285714285709</v>
      </c>
      <c r="CL31" s="106">
        <f t="shared" si="38"/>
        <v>0.69777777777777783</v>
      </c>
      <c r="CM31" s="106">
        <f t="shared" si="39"/>
        <v>0.91812865497076024</v>
      </c>
      <c r="CN31" s="106">
        <f t="shared" si="40"/>
        <v>0.7155555555555555</v>
      </c>
      <c r="CO31" s="106">
        <f t="shared" si="41"/>
        <v>1.0254777070063694</v>
      </c>
      <c r="CP31" s="106">
        <f t="shared" si="42"/>
        <v>0.7466666666666667</v>
      </c>
      <c r="CQ31" s="106">
        <f t="shared" si="43"/>
        <v>1.0434782608695652</v>
      </c>
      <c r="CR31" s="106">
        <f t="shared" si="44"/>
        <v>0.74222222222222223</v>
      </c>
      <c r="CS31" s="106">
        <f t="shared" si="45"/>
        <v>0.99404761904761907</v>
      </c>
      <c r="CT31" s="106">
        <f t="shared" si="46"/>
        <v>0.65333333333333332</v>
      </c>
      <c r="CU31" s="106">
        <f t="shared" si="47"/>
        <v>0.88023952095808389</v>
      </c>
      <c r="CV31" s="106">
        <f t="shared" si="48"/>
        <v>0.70666666666666667</v>
      </c>
      <c r="CW31" s="106">
        <f t="shared" si="49"/>
        <v>1.0816326530612246</v>
      </c>
      <c r="CX31" s="106">
        <f t="shared" si="50"/>
        <v>0.65333333333333332</v>
      </c>
      <c r="CY31" s="106">
        <f t="shared" si="51"/>
        <v>0.92452830188679247</v>
      </c>
      <c r="CZ31" s="106">
        <f t="shared" si="52"/>
        <v>0.7466666666666667</v>
      </c>
      <c r="DA31" s="106">
        <f t="shared" si="53"/>
        <v>1.1428571428571428</v>
      </c>
      <c r="DB31" s="106">
        <f t="shared" si="54"/>
        <v>0.70222222222222219</v>
      </c>
      <c r="DC31" s="106">
        <f t="shared" si="55"/>
        <v>0.94047619047619047</v>
      </c>
      <c r="DD31" s="106">
        <f t="shared" si="56"/>
        <v>0.73777777777777775</v>
      </c>
      <c r="DE31" s="106">
        <f t="shared" si="57"/>
        <v>1.0506329113924051</v>
      </c>
      <c r="DF31" s="106">
        <f t="shared" si="58"/>
        <v>0.7155555555555555</v>
      </c>
      <c r="DG31" s="106">
        <f t="shared" si="81"/>
        <v>0.96987951807228912</v>
      </c>
      <c r="DH31" s="106">
        <f t="shared" si="59"/>
        <v>0.72444444444444445</v>
      </c>
      <c r="DI31" s="106">
        <f t="shared" si="60"/>
        <v>1.0124223602484472</v>
      </c>
      <c r="DJ31" s="106">
        <f t="shared" si="61"/>
        <v>0.7466666666666667</v>
      </c>
      <c r="DK31" s="106">
        <f t="shared" si="62"/>
        <v>1.0306748466257669</v>
      </c>
      <c r="DL31" s="106">
        <f t="shared" si="63"/>
        <v>0.75111111111111106</v>
      </c>
      <c r="DM31" s="106">
        <f t="shared" si="64"/>
        <v>1.0059523809523809</v>
      </c>
      <c r="DN31" s="106">
        <f t="shared" si="65"/>
        <v>0.66222222222222227</v>
      </c>
      <c r="DO31" s="106">
        <f t="shared" si="66"/>
        <v>0.88165680473372776</v>
      </c>
      <c r="DP31" s="106">
        <f t="shared" si="67"/>
        <v>0.76444444444444448</v>
      </c>
      <c r="DQ31" s="106">
        <f t="shared" si="68"/>
        <v>1.1543624161073827</v>
      </c>
      <c r="DR31" s="106">
        <f t="shared" si="69"/>
        <v>0.6711111111111111</v>
      </c>
      <c r="DS31" s="106">
        <f t="shared" si="70"/>
        <v>0.87790697674418605</v>
      </c>
      <c r="DT31" s="106">
        <f t="shared" si="71"/>
        <v>0.7911111111111111</v>
      </c>
      <c r="DU31" s="106">
        <f t="shared" si="72"/>
        <v>1.1788079470198676</v>
      </c>
      <c r="DV31" s="106">
        <f t="shared" si="73"/>
        <v>0.70222222222222219</v>
      </c>
      <c r="DW31" s="106">
        <f t="shared" si="74"/>
        <v>0.88764044943820219</v>
      </c>
      <c r="DX31" s="106">
        <f t="shared" si="75"/>
        <v>0.77777777777777779</v>
      </c>
      <c r="DY31" s="106">
        <f t="shared" si="76"/>
        <v>1.1075949367088607</v>
      </c>
      <c r="DZ31" s="106">
        <f t="shared" si="77"/>
        <v>0.77777777777777779</v>
      </c>
      <c r="EA31" s="106">
        <f t="shared" si="78"/>
        <v>1</v>
      </c>
      <c r="EB31" s="106">
        <f t="shared" si="79"/>
        <v>0.70222222222222219</v>
      </c>
      <c r="EC31" s="106">
        <f t="shared" si="80"/>
        <v>0.9028571428571428</v>
      </c>
    </row>
    <row r="32" spans="1:136" x14ac:dyDescent="0.25">
      <c r="A32" s="2" t="s">
        <v>181</v>
      </c>
      <c r="B32" s="2" t="s">
        <v>182</v>
      </c>
      <c r="D32" s="2">
        <v>27500</v>
      </c>
      <c r="E32" s="3">
        <v>2017</v>
      </c>
      <c r="H32" s="91"/>
      <c r="I32" s="2">
        <v>28200</v>
      </c>
      <c r="J32" s="2">
        <v>29100</v>
      </c>
      <c r="K32" s="2">
        <v>19300</v>
      </c>
      <c r="L32" s="2">
        <v>16800</v>
      </c>
      <c r="M32" s="2">
        <v>18200</v>
      </c>
      <c r="N32" s="2">
        <v>21300</v>
      </c>
      <c r="O32" s="2">
        <v>22700</v>
      </c>
      <c r="P32" s="2">
        <v>26600</v>
      </c>
      <c r="Q32" s="2">
        <v>28000</v>
      </c>
      <c r="R32" s="2">
        <v>31300</v>
      </c>
      <c r="S32" s="2">
        <v>29300</v>
      </c>
      <c r="T32" s="2">
        <v>30000</v>
      </c>
      <c r="U32" s="2">
        <v>29200</v>
      </c>
      <c r="V32" s="2">
        <v>29700</v>
      </c>
      <c r="W32" s="2">
        <v>27800</v>
      </c>
      <c r="X32" s="2">
        <v>28300</v>
      </c>
      <c r="Y32" s="2">
        <v>26600</v>
      </c>
      <c r="Z32" s="2">
        <v>24500</v>
      </c>
      <c r="AA32" s="2">
        <v>23300</v>
      </c>
      <c r="AB32" s="2">
        <v>22400</v>
      </c>
      <c r="AC32" s="2">
        <v>24200</v>
      </c>
      <c r="AD32" s="2">
        <v>23000</v>
      </c>
      <c r="AE32" s="2">
        <v>22400</v>
      </c>
      <c r="AF32" s="2">
        <v>20500</v>
      </c>
      <c r="AG32" s="2">
        <v>21500</v>
      </c>
      <c r="AH32" s="2">
        <v>22600</v>
      </c>
      <c r="AI32" s="2">
        <v>25800</v>
      </c>
      <c r="AJ32" s="2">
        <v>24600</v>
      </c>
      <c r="AK32" s="2">
        <v>24900</v>
      </c>
      <c r="AL32" s="2">
        <v>24200</v>
      </c>
      <c r="AM32" s="2">
        <v>25800</v>
      </c>
      <c r="AN32" s="2">
        <v>25800</v>
      </c>
      <c r="AO32" s="2">
        <v>26700</v>
      </c>
      <c r="AP32" s="2">
        <v>23500</v>
      </c>
      <c r="AQ32" s="2">
        <v>26000</v>
      </c>
      <c r="AR32" s="2">
        <v>23100</v>
      </c>
      <c r="AS32" s="2">
        <v>25900</v>
      </c>
      <c r="AT32" s="2">
        <v>24600</v>
      </c>
      <c r="AU32" s="2">
        <v>27000</v>
      </c>
      <c r="AV32" s="2">
        <v>26500</v>
      </c>
      <c r="AW32" s="2">
        <v>27800</v>
      </c>
      <c r="AY32" s="95"/>
      <c r="AZ32" s="93"/>
      <c r="BA32" s="93"/>
      <c r="BC32" s="65">
        <f t="shared" si="85"/>
        <v>0.66323024054982815</v>
      </c>
      <c r="BD32" s="93"/>
      <c r="BE32" s="7">
        <f t="shared" si="87"/>
        <v>0.70181818181818179</v>
      </c>
      <c r="BF32" s="60">
        <f t="shared" si="88"/>
        <v>0.57731958762886593</v>
      </c>
      <c r="BG32" s="60">
        <f t="shared" si="89"/>
        <v>0.8704663212435233</v>
      </c>
      <c r="BH32" s="39">
        <f t="shared" si="90"/>
        <v>0.62542955326460481</v>
      </c>
      <c r="BI32" s="39">
        <f t="shared" si="91"/>
        <v>1.0833333333333333</v>
      </c>
      <c r="BJ32" s="60">
        <f t="shared" si="10"/>
        <v>0.73195876288659789</v>
      </c>
      <c r="BK32" s="60">
        <f t="shared" si="11"/>
        <v>1.1703296703296704</v>
      </c>
      <c r="BL32" s="106">
        <f t="shared" si="12"/>
        <v>0.78006872852233677</v>
      </c>
      <c r="BM32" s="106">
        <f t="shared" si="13"/>
        <v>1.0657276995305165</v>
      </c>
      <c r="BN32" s="117">
        <f t="shared" si="14"/>
        <v>0.91408934707903777</v>
      </c>
      <c r="BO32" s="117">
        <f t="shared" si="15"/>
        <v>1.1718061674008811</v>
      </c>
      <c r="BP32" s="71">
        <f t="shared" si="16"/>
        <v>0.96219931271477666</v>
      </c>
      <c r="BQ32" s="71">
        <f t="shared" si="17"/>
        <v>1.0526315789473684</v>
      </c>
      <c r="BR32" s="39">
        <f t="shared" si="18"/>
        <v>1.0756013745704467</v>
      </c>
      <c r="BS32" s="39">
        <f t="shared" si="19"/>
        <v>1.1178571428571429</v>
      </c>
      <c r="BT32" s="85">
        <f t="shared" si="20"/>
        <v>1.006872852233677</v>
      </c>
      <c r="BU32" s="85">
        <f t="shared" si="21"/>
        <v>0.93610223642172519</v>
      </c>
      <c r="BV32" s="106">
        <f t="shared" si="22"/>
        <v>1.0309278350515463</v>
      </c>
      <c r="BW32" s="106">
        <f t="shared" si="23"/>
        <v>1.0238907849829351</v>
      </c>
      <c r="BX32" s="117">
        <f t="shared" si="24"/>
        <v>1.0034364261168385</v>
      </c>
      <c r="BY32" s="117">
        <f t="shared" si="25"/>
        <v>0.97333333333333338</v>
      </c>
      <c r="BZ32" s="76">
        <f t="shared" si="26"/>
        <v>1.0206185567010309</v>
      </c>
      <c r="CA32" s="76">
        <f t="shared" si="27"/>
        <v>1.0171232876712328</v>
      </c>
      <c r="CB32" s="146">
        <f t="shared" si="28"/>
        <v>0.9553264604810997</v>
      </c>
      <c r="CC32" s="146">
        <f t="shared" si="29"/>
        <v>0.93602693602693599</v>
      </c>
      <c r="CD32" s="106">
        <f t="shared" si="30"/>
        <v>0.97250859106529208</v>
      </c>
      <c r="CE32" s="106">
        <f t="shared" si="31"/>
        <v>1.0179856115107915</v>
      </c>
      <c r="CF32" s="65">
        <f t="shared" si="32"/>
        <v>0.91408934707903777</v>
      </c>
      <c r="CG32" s="65">
        <f t="shared" si="33"/>
        <v>0.93992932862190814</v>
      </c>
      <c r="CH32" s="71">
        <f t="shared" si="34"/>
        <v>0.84192439862542956</v>
      </c>
      <c r="CI32" s="71">
        <f t="shared" si="35"/>
        <v>0.92105263157894735</v>
      </c>
      <c r="CJ32" s="146">
        <f t="shared" si="36"/>
        <v>0.80068728522336774</v>
      </c>
      <c r="CK32" s="146">
        <f t="shared" si="37"/>
        <v>0.95102040816326527</v>
      </c>
      <c r="CL32" s="106">
        <f t="shared" si="38"/>
        <v>0.76975945017182135</v>
      </c>
      <c r="CM32" s="106">
        <f t="shared" si="39"/>
        <v>0.96137339055793991</v>
      </c>
      <c r="CN32" s="106">
        <f t="shared" si="40"/>
        <v>0.83161512027491413</v>
      </c>
      <c r="CO32" s="106">
        <f t="shared" si="41"/>
        <v>1.0803571428571428</v>
      </c>
      <c r="CP32" s="106">
        <f t="shared" si="42"/>
        <v>0.7903780068728522</v>
      </c>
      <c r="CQ32" s="106">
        <f t="shared" si="43"/>
        <v>0.95041322314049592</v>
      </c>
      <c r="CR32" s="106">
        <f t="shared" si="44"/>
        <v>0.76975945017182135</v>
      </c>
      <c r="CS32" s="106">
        <f t="shared" si="45"/>
        <v>0.97391304347826091</v>
      </c>
      <c r="CT32" s="106">
        <f t="shared" si="46"/>
        <v>0.70446735395189009</v>
      </c>
      <c r="CU32" s="106">
        <f t="shared" si="47"/>
        <v>0.9151785714285714</v>
      </c>
      <c r="CV32" s="106">
        <f t="shared" si="48"/>
        <v>0.73883161512027495</v>
      </c>
      <c r="CW32" s="106">
        <f t="shared" si="49"/>
        <v>1.0487804878048781</v>
      </c>
      <c r="CX32" s="106">
        <f t="shared" si="50"/>
        <v>0.7766323024054983</v>
      </c>
      <c r="CY32" s="106">
        <f t="shared" si="51"/>
        <v>1.0511627906976744</v>
      </c>
      <c r="CZ32" s="106">
        <f t="shared" si="52"/>
        <v>0.88659793814432986</v>
      </c>
      <c r="DA32" s="106">
        <f t="shared" si="53"/>
        <v>1.1415929203539823</v>
      </c>
      <c r="DB32" s="106">
        <f t="shared" si="54"/>
        <v>0.84536082474226804</v>
      </c>
      <c r="DC32" s="106">
        <f t="shared" si="55"/>
        <v>0.95348837209302328</v>
      </c>
      <c r="DD32" s="106">
        <f t="shared" si="56"/>
        <v>0.85567010309278346</v>
      </c>
      <c r="DE32" s="106">
        <f t="shared" si="57"/>
        <v>1.0121951219512195</v>
      </c>
      <c r="DF32" s="106">
        <f t="shared" si="58"/>
        <v>0.83161512027491413</v>
      </c>
      <c r="DG32" s="106">
        <f t="shared" si="81"/>
        <v>0.9718875502008032</v>
      </c>
      <c r="DH32" s="106">
        <f t="shared" si="59"/>
        <v>0.88659793814432986</v>
      </c>
      <c r="DI32" s="106">
        <f t="shared" si="60"/>
        <v>1.0661157024793388</v>
      </c>
      <c r="DJ32" s="106">
        <f t="shared" si="61"/>
        <v>0.88659793814432986</v>
      </c>
      <c r="DK32" s="106">
        <f t="shared" si="62"/>
        <v>1</v>
      </c>
      <c r="DL32" s="106">
        <f t="shared" si="63"/>
        <v>0.91752577319587625</v>
      </c>
      <c r="DM32" s="106">
        <f t="shared" si="64"/>
        <v>1.0348837209302326</v>
      </c>
      <c r="DN32" s="106">
        <f t="shared" si="65"/>
        <v>0.80756013745704469</v>
      </c>
      <c r="DO32" s="106">
        <f t="shared" si="66"/>
        <v>0.88014981273408244</v>
      </c>
      <c r="DP32" s="106">
        <f t="shared" si="67"/>
        <v>0.89347079037800692</v>
      </c>
      <c r="DQ32" s="106">
        <f t="shared" si="68"/>
        <v>1.1063829787234043</v>
      </c>
      <c r="DR32" s="106">
        <f t="shared" si="69"/>
        <v>0.79381443298969068</v>
      </c>
      <c r="DS32" s="106">
        <f t="shared" si="70"/>
        <v>0.88846153846153841</v>
      </c>
      <c r="DT32" s="106">
        <f t="shared" si="71"/>
        <v>0.89003436426116833</v>
      </c>
      <c r="DU32" s="106">
        <f t="shared" si="72"/>
        <v>1.1212121212121211</v>
      </c>
      <c r="DV32" s="106">
        <f t="shared" si="73"/>
        <v>0.84536082474226804</v>
      </c>
      <c r="DW32" s="106">
        <f t="shared" si="74"/>
        <v>0.9498069498069498</v>
      </c>
      <c r="DX32" s="106">
        <f t="shared" si="75"/>
        <v>0.92783505154639179</v>
      </c>
      <c r="DY32" s="106">
        <f t="shared" si="76"/>
        <v>1.0975609756097562</v>
      </c>
      <c r="DZ32" s="106">
        <f t="shared" si="77"/>
        <v>0.9106529209621993</v>
      </c>
      <c r="EA32" s="106">
        <f t="shared" si="78"/>
        <v>0.98148148148148151</v>
      </c>
      <c r="EB32" s="106">
        <f t="shared" si="79"/>
        <v>0.9553264604810997</v>
      </c>
      <c r="EC32" s="106">
        <f t="shared" si="80"/>
        <v>1.0490566037735849</v>
      </c>
    </row>
    <row r="33" spans="1:137" x14ac:dyDescent="0.25">
      <c r="A33" s="2" t="s">
        <v>183</v>
      </c>
      <c r="B33" s="2" t="s">
        <v>184</v>
      </c>
      <c r="D33" s="2">
        <v>24400</v>
      </c>
      <c r="E33" s="3">
        <v>2018</v>
      </c>
      <c r="H33" s="91"/>
      <c r="I33" s="2">
        <v>27700</v>
      </c>
      <c r="J33" s="2">
        <v>28300</v>
      </c>
      <c r="K33" s="2">
        <v>19000</v>
      </c>
      <c r="L33" s="2">
        <v>17100</v>
      </c>
      <c r="M33" s="2">
        <v>18000</v>
      </c>
      <c r="N33" s="2">
        <v>21400</v>
      </c>
      <c r="O33" s="2">
        <v>22300</v>
      </c>
      <c r="P33" s="2">
        <v>26600</v>
      </c>
      <c r="Q33" s="2">
        <v>27100</v>
      </c>
      <c r="R33" s="2">
        <v>30000</v>
      </c>
      <c r="S33" s="2">
        <v>27900</v>
      </c>
      <c r="T33" s="2">
        <v>30100</v>
      </c>
      <c r="U33" s="2">
        <v>28300</v>
      </c>
      <c r="V33" s="2">
        <v>27400</v>
      </c>
      <c r="W33" s="2">
        <v>25900</v>
      </c>
      <c r="X33" s="2">
        <v>27100</v>
      </c>
      <c r="Y33" s="2">
        <v>25100</v>
      </c>
      <c r="Z33" s="2">
        <v>23700</v>
      </c>
      <c r="AA33" s="2">
        <v>22100</v>
      </c>
      <c r="AB33" s="2">
        <v>20900</v>
      </c>
      <c r="AC33" s="2">
        <v>23300</v>
      </c>
      <c r="AD33" s="2">
        <v>22100</v>
      </c>
      <c r="AE33" s="2">
        <v>22500</v>
      </c>
      <c r="AF33" s="2">
        <v>19200</v>
      </c>
      <c r="AG33" s="2">
        <v>22500</v>
      </c>
      <c r="AH33" s="2">
        <v>21100</v>
      </c>
      <c r="AI33" s="2">
        <v>24800</v>
      </c>
      <c r="AJ33" s="2">
        <v>22100</v>
      </c>
      <c r="AK33" s="2">
        <v>24300</v>
      </c>
      <c r="AL33" s="2">
        <v>19900</v>
      </c>
      <c r="AM33" s="2">
        <v>22100</v>
      </c>
      <c r="AN33" s="2">
        <v>23000</v>
      </c>
      <c r="AO33" s="2">
        <v>23900</v>
      </c>
      <c r="AP33" s="2">
        <v>21300</v>
      </c>
      <c r="AQ33" s="2">
        <v>23400</v>
      </c>
      <c r="AR33" s="2">
        <v>21800</v>
      </c>
      <c r="AS33" s="2">
        <v>26800</v>
      </c>
      <c r="AT33" s="2">
        <v>23600</v>
      </c>
      <c r="AU33" s="2">
        <v>24300</v>
      </c>
      <c r="AV33" s="2">
        <v>24400</v>
      </c>
      <c r="AW33" s="2">
        <v>25800</v>
      </c>
      <c r="AY33" s="95"/>
      <c r="AZ33" s="93"/>
      <c r="BA33" s="93"/>
      <c r="BC33" s="65">
        <f t="shared" si="85"/>
        <v>0.67137809187279152</v>
      </c>
      <c r="BD33" s="93"/>
      <c r="BE33" s="7">
        <f t="shared" si="87"/>
        <v>0.77868852459016391</v>
      </c>
      <c r="BF33" s="60">
        <f t="shared" si="88"/>
        <v>0.60424028268551233</v>
      </c>
      <c r="BG33" s="60">
        <f t="shared" si="89"/>
        <v>0.9</v>
      </c>
      <c r="BH33" s="39">
        <f t="shared" si="90"/>
        <v>0.63604240282685509</v>
      </c>
      <c r="BI33" s="39">
        <f t="shared" si="91"/>
        <v>1.0526315789473684</v>
      </c>
      <c r="BJ33" s="60">
        <f t="shared" si="10"/>
        <v>0.75618374558303891</v>
      </c>
      <c r="BK33" s="60">
        <f t="shared" si="11"/>
        <v>1.1888888888888889</v>
      </c>
      <c r="BL33" s="106">
        <f t="shared" si="12"/>
        <v>0.78798586572438167</v>
      </c>
      <c r="BM33" s="106">
        <f t="shared" si="13"/>
        <v>1.0420560747663552</v>
      </c>
      <c r="BN33" s="117">
        <f t="shared" si="14"/>
        <v>0.93992932862190814</v>
      </c>
      <c r="BO33" s="117">
        <f t="shared" si="15"/>
        <v>1.1928251121076232</v>
      </c>
      <c r="BP33" s="71">
        <f t="shared" si="16"/>
        <v>0.95759717314487636</v>
      </c>
      <c r="BQ33" s="71">
        <f t="shared" si="17"/>
        <v>1.018796992481203</v>
      </c>
      <c r="BR33" s="39">
        <f t="shared" si="18"/>
        <v>1.0600706713780919</v>
      </c>
      <c r="BS33" s="39">
        <f t="shared" si="19"/>
        <v>1.1070110701107012</v>
      </c>
      <c r="BT33" s="85">
        <f t="shared" si="20"/>
        <v>0.98586572438162545</v>
      </c>
      <c r="BU33" s="85">
        <f t="shared" si="21"/>
        <v>0.93</v>
      </c>
      <c r="BV33" s="106">
        <f t="shared" si="22"/>
        <v>1.0636042402826855</v>
      </c>
      <c r="BW33" s="106">
        <f t="shared" si="23"/>
        <v>1.0788530465949822</v>
      </c>
      <c r="BX33" s="117">
        <f t="shared" si="24"/>
        <v>1</v>
      </c>
      <c r="BY33" s="117">
        <f t="shared" si="25"/>
        <v>0.94019933554817281</v>
      </c>
      <c r="BZ33" s="76">
        <f t="shared" si="26"/>
        <v>0.96819787985865724</v>
      </c>
      <c r="CA33" s="76">
        <f t="shared" si="27"/>
        <v>0.96819787985865724</v>
      </c>
      <c r="CB33" s="146">
        <f t="shared" si="28"/>
        <v>0.9151943462897526</v>
      </c>
      <c r="CC33" s="146">
        <f t="shared" si="29"/>
        <v>0.94525547445255476</v>
      </c>
      <c r="CD33" s="106">
        <f t="shared" si="30"/>
        <v>0.95759717314487636</v>
      </c>
      <c r="CE33" s="106">
        <f t="shared" si="31"/>
        <v>1.0463320463320462</v>
      </c>
      <c r="CF33" s="65">
        <f t="shared" si="32"/>
        <v>0.88692579505300351</v>
      </c>
      <c r="CG33" s="65">
        <f t="shared" si="33"/>
        <v>0.92619926199261993</v>
      </c>
      <c r="CH33" s="71">
        <f t="shared" si="34"/>
        <v>0.83745583038869253</v>
      </c>
      <c r="CI33" s="71">
        <f t="shared" si="35"/>
        <v>0.94422310756972117</v>
      </c>
      <c r="CJ33" s="146">
        <f t="shared" si="36"/>
        <v>0.78091872791519434</v>
      </c>
      <c r="CK33" s="146">
        <f t="shared" si="37"/>
        <v>0.9324894514767933</v>
      </c>
      <c r="CL33" s="106">
        <f t="shared" si="38"/>
        <v>0.7385159010600707</v>
      </c>
      <c r="CM33" s="106">
        <f t="shared" si="39"/>
        <v>0.94570135746606332</v>
      </c>
      <c r="CN33" s="106">
        <f t="shared" si="40"/>
        <v>0.82332155477031799</v>
      </c>
      <c r="CO33" s="106">
        <f t="shared" si="41"/>
        <v>1.1148325358851674</v>
      </c>
      <c r="CP33" s="106">
        <f t="shared" si="42"/>
        <v>0.78091872791519434</v>
      </c>
      <c r="CQ33" s="106">
        <f t="shared" si="43"/>
        <v>0.94849785407725318</v>
      </c>
      <c r="CR33" s="106">
        <f t="shared" si="44"/>
        <v>0.79505300353356889</v>
      </c>
      <c r="CS33" s="106">
        <f t="shared" si="45"/>
        <v>1.0180995475113122</v>
      </c>
      <c r="CT33" s="106">
        <f t="shared" si="46"/>
        <v>0.67844522968197885</v>
      </c>
      <c r="CU33" s="106">
        <f t="shared" si="47"/>
        <v>0.85333333333333339</v>
      </c>
      <c r="CV33" s="106">
        <f t="shared" si="48"/>
        <v>0.79505300353356889</v>
      </c>
      <c r="CW33" s="106">
        <f t="shared" si="49"/>
        <v>1.171875</v>
      </c>
      <c r="CX33" s="106">
        <f t="shared" si="50"/>
        <v>0.74558303886925792</v>
      </c>
      <c r="CY33" s="106">
        <f t="shared" si="51"/>
        <v>0.93777777777777782</v>
      </c>
      <c r="CZ33" s="106">
        <f t="shared" si="52"/>
        <v>0.87632508833922262</v>
      </c>
      <c r="DA33" s="106">
        <f t="shared" si="53"/>
        <v>1.1753554502369667</v>
      </c>
      <c r="DB33" s="106">
        <f t="shared" si="54"/>
        <v>0.78091872791519434</v>
      </c>
      <c r="DC33" s="106">
        <f t="shared" si="55"/>
        <v>0.8911290322580645</v>
      </c>
      <c r="DD33" s="106">
        <f t="shared" si="56"/>
        <v>0.85865724381625441</v>
      </c>
      <c r="DE33" s="106">
        <f t="shared" si="57"/>
        <v>1.0995475113122173</v>
      </c>
      <c r="DF33" s="106">
        <f t="shared" si="58"/>
        <v>0.70318021201413428</v>
      </c>
      <c r="DG33" s="106">
        <f t="shared" si="81"/>
        <v>0.81893004115226342</v>
      </c>
      <c r="DH33" s="106">
        <f t="shared" si="59"/>
        <v>0.78091872791519434</v>
      </c>
      <c r="DI33" s="106">
        <f t="shared" si="60"/>
        <v>1.1105527638190955</v>
      </c>
      <c r="DJ33" s="106">
        <f t="shared" si="61"/>
        <v>0.8127208480565371</v>
      </c>
      <c r="DK33" s="106">
        <f t="shared" si="62"/>
        <v>1.0407239819004526</v>
      </c>
      <c r="DL33" s="106">
        <f t="shared" si="63"/>
        <v>0.84452296819787986</v>
      </c>
      <c r="DM33" s="106">
        <f t="shared" si="64"/>
        <v>1.0391304347826087</v>
      </c>
      <c r="DN33" s="106">
        <f t="shared" si="65"/>
        <v>0.75265017667844525</v>
      </c>
      <c r="DO33" s="106">
        <f t="shared" si="66"/>
        <v>0.89121338912133896</v>
      </c>
      <c r="DP33" s="106">
        <f t="shared" si="67"/>
        <v>0.82685512367491165</v>
      </c>
      <c r="DQ33" s="106">
        <f t="shared" si="68"/>
        <v>1.0985915492957747</v>
      </c>
      <c r="DR33" s="106">
        <f t="shared" si="69"/>
        <v>0.77031802120141346</v>
      </c>
      <c r="DS33" s="106">
        <f t="shared" si="70"/>
        <v>0.93162393162393164</v>
      </c>
      <c r="DT33" s="106">
        <f t="shared" si="71"/>
        <v>0.94699646643109536</v>
      </c>
      <c r="DU33" s="106">
        <f t="shared" si="72"/>
        <v>1.2293577981651376</v>
      </c>
      <c r="DV33" s="106">
        <f t="shared" si="73"/>
        <v>0.83392226148409898</v>
      </c>
      <c r="DW33" s="106">
        <f t="shared" si="74"/>
        <v>0.88059701492537312</v>
      </c>
      <c r="DX33" s="106">
        <f t="shared" si="75"/>
        <v>0.85865724381625441</v>
      </c>
      <c r="DY33" s="106">
        <f t="shared" si="76"/>
        <v>1.0296610169491525</v>
      </c>
      <c r="DZ33" s="106">
        <f t="shared" si="77"/>
        <v>0.86219081272084808</v>
      </c>
      <c r="EA33" s="106">
        <f t="shared" si="78"/>
        <v>1.0041152263374487</v>
      </c>
      <c r="EB33" s="106">
        <f t="shared" si="79"/>
        <v>0.91166077738515905</v>
      </c>
      <c r="EC33" s="106">
        <f t="shared" si="80"/>
        <v>1.0573770491803278</v>
      </c>
    </row>
    <row r="34" spans="1:137" x14ac:dyDescent="0.25">
      <c r="A34" s="19" t="s">
        <v>185</v>
      </c>
      <c r="B34" s="19" t="s">
        <v>186</v>
      </c>
      <c r="C34" s="20"/>
      <c r="D34" s="19">
        <v>9300</v>
      </c>
      <c r="E34" s="21">
        <v>2016</v>
      </c>
      <c r="F34" s="19">
        <v>926</v>
      </c>
      <c r="G34" s="20"/>
      <c r="H34" s="92"/>
      <c r="I34" s="19">
        <v>10000</v>
      </c>
      <c r="J34" s="19">
        <v>11200</v>
      </c>
      <c r="K34" s="19">
        <v>5600</v>
      </c>
      <c r="L34" s="19">
        <v>5300</v>
      </c>
      <c r="M34" s="19">
        <v>5700</v>
      </c>
      <c r="N34" s="19">
        <v>6900</v>
      </c>
      <c r="O34" s="19">
        <v>7700</v>
      </c>
      <c r="P34" s="19">
        <v>8700</v>
      </c>
      <c r="Q34" s="19">
        <v>9000</v>
      </c>
      <c r="R34" s="19">
        <v>9800</v>
      </c>
      <c r="S34" s="19">
        <v>10000</v>
      </c>
      <c r="T34" s="19">
        <v>9700</v>
      </c>
      <c r="U34" s="19">
        <v>10400</v>
      </c>
      <c r="V34" s="19">
        <v>9800</v>
      </c>
      <c r="W34" s="19">
        <v>9700</v>
      </c>
      <c r="X34" s="19">
        <v>9200</v>
      </c>
      <c r="Y34" s="19">
        <v>8800</v>
      </c>
      <c r="Z34" s="19">
        <v>8100</v>
      </c>
      <c r="AA34" s="19">
        <v>7300</v>
      </c>
      <c r="AB34" s="19">
        <v>7100</v>
      </c>
      <c r="AC34" s="19">
        <v>7700</v>
      </c>
      <c r="AD34" s="19">
        <v>7500</v>
      </c>
      <c r="AE34" s="19">
        <v>7500</v>
      </c>
      <c r="AF34" s="19">
        <v>6400</v>
      </c>
      <c r="AG34" s="19">
        <v>7300</v>
      </c>
      <c r="AH34" s="19">
        <v>9400</v>
      </c>
      <c r="AI34" s="19">
        <v>10900</v>
      </c>
      <c r="AJ34" s="19">
        <v>10300</v>
      </c>
      <c r="AK34" s="19">
        <v>10400</v>
      </c>
      <c r="AL34" s="19">
        <v>9900</v>
      </c>
      <c r="AM34" s="19">
        <v>10400</v>
      </c>
      <c r="AN34" s="19">
        <v>10300</v>
      </c>
      <c r="AO34" s="19">
        <v>10800</v>
      </c>
      <c r="AP34" s="19">
        <v>9700</v>
      </c>
      <c r="AQ34" s="19">
        <v>10800</v>
      </c>
      <c r="AR34" s="19">
        <v>9500</v>
      </c>
      <c r="AS34" s="19">
        <v>10800</v>
      </c>
      <c r="AT34" s="19">
        <v>10300</v>
      </c>
      <c r="AU34" s="19">
        <v>10900</v>
      </c>
      <c r="AV34" s="19">
        <v>10900</v>
      </c>
      <c r="AW34" s="19">
        <v>11500</v>
      </c>
      <c r="AX34" s="20"/>
      <c r="AY34" s="96"/>
      <c r="AZ34" s="94"/>
      <c r="BA34" s="94"/>
      <c r="BB34" s="24"/>
      <c r="BC34" s="66">
        <f t="shared" si="85"/>
        <v>0.5</v>
      </c>
      <c r="BD34" s="94"/>
      <c r="BE34" s="23">
        <f t="shared" si="5"/>
        <v>0.60215053763440862</v>
      </c>
      <c r="BF34" s="61">
        <f t="shared" si="6"/>
        <v>0.4732142857142857</v>
      </c>
      <c r="BG34" s="61">
        <f t="shared" si="89"/>
        <v>0.9464285714285714</v>
      </c>
      <c r="BH34" s="40">
        <f t="shared" si="90"/>
        <v>0.5089285714285714</v>
      </c>
      <c r="BI34" s="40">
        <f t="shared" si="91"/>
        <v>1.0754716981132075</v>
      </c>
      <c r="BJ34" s="61">
        <f t="shared" si="10"/>
        <v>0.6160714285714286</v>
      </c>
      <c r="BK34" s="61">
        <f t="shared" si="11"/>
        <v>1.2105263157894737</v>
      </c>
      <c r="BL34" s="107">
        <f t="shared" si="12"/>
        <v>0.6875</v>
      </c>
      <c r="BM34" s="107">
        <f t="shared" si="13"/>
        <v>1.1159420289855073</v>
      </c>
      <c r="BN34" s="118">
        <f t="shared" si="14"/>
        <v>0.7767857142857143</v>
      </c>
      <c r="BO34" s="118">
        <f t="shared" si="15"/>
        <v>1.1298701298701299</v>
      </c>
      <c r="BP34" s="72">
        <f t="shared" si="16"/>
        <v>0.8035714285714286</v>
      </c>
      <c r="BQ34" s="72">
        <f t="shared" si="17"/>
        <v>1.0344827586206897</v>
      </c>
      <c r="BR34" s="40">
        <f t="shared" si="18"/>
        <v>0.875</v>
      </c>
      <c r="BS34" s="40">
        <f t="shared" si="19"/>
        <v>1.0888888888888888</v>
      </c>
      <c r="BT34" s="86">
        <f t="shared" si="20"/>
        <v>0.8928571428571429</v>
      </c>
      <c r="BU34" s="86">
        <f t="shared" si="21"/>
        <v>1.0204081632653061</v>
      </c>
      <c r="BV34" s="107">
        <f t="shared" si="22"/>
        <v>0.8660714285714286</v>
      </c>
      <c r="BW34" s="107">
        <f t="shared" si="23"/>
        <v>0.97</v>
      </c>
      <c r="BX34" s="118">
        <f t="shared" si="24"/>
        <v>0.9285714285714286</v>
      </c>
      <c r="BY34" s="118">
        <f t="shared" si="25"/>
        <v>1.0721649484536082</v>
      </c>
      <c r="BZ34" s="77">
        <f t="shared" si="26"/>
        <v>0.875</v>
      </c>
      <c r="CA34" s="77">
        <f t="shared" si="27"/>
        <v>0.94230769230769229</v>
      </c>
      <c r="CB34" s="147">
        <f t="shared" si="28"/>
        <v>0.8660714285714286</v>
      </c>
      <c r="CC34" s="147">
        <f t="shared" si="29"/>
        <v>0.98979591836734693</v>
      </c>
      <c r="CD34" s="107">
        <f t="shared" si="30"/>
        <v>0.8214285714285714</v>
      </c>
      <c r="CE34" s="107">
        <f t="shared" si="31"/>
        <v>0.94845360824742264</v>
      </c>
      <c r="CF34" s="66">
        <f t="shared" si="32"/>
        <v>0.7857142857142857</v>
      </c>
      <c r="CG34" s="66">
        <f t="shared" si="33"/>
        <v>0.95652173913043481</v>
      </c>
      <c r="CH34" s="72">
        <f t="shared" si="34"/>
        <v>0.7232142857142857</v>
      </c>
      <c r="CI34" s="72">
        <f t="shared" si="35"/>
        <v>0.92045454545454541</v>
      </c>
      <c r="CJ34" s="147">
        <f t="shared" si="36"/>
        <v>0.6517857142857143</v>
      </c>
      <c r="CK34" s="147">
        <f t="shared" si="37"/>
        <v>0.90123456790123457</v>
      </c>
      <c r="CL34" s="107">
        <f t="shared" si="38"/>
        <v>0.6339285714285714</v>
      </c>
      <c r="CM34" s="107">
        <f t="shared" si="39"/>
        <v>0.9726027397260274</v>
      </c>
      <c r="CN34" s="107">
        <f t="shared" si="40"/>
        <v>0.6875</v>
      </c>
      <c r="CO34" s="107">
        <f t="shared" si="41"/>
        <v>1.0845070422535212</v>
      </c>
      <c r="CP34" s="107">
        <f t="shared" si="42"/>
        <v>0.6696428571428571</v>
      </c>
      <c r="CQ34" s="107">
        <f t="shared" si="43"/>
        <v>0.97402597402597402</v>
      </c>
      <c r="CR34" s="107">
        <f t="shared" si="44"/>
        <v>0.6696428571428571</v>
      </c>
      <c r="CS34" s="107">
        <f t="shared" si="45"/>
        <v>1</v>
      </c>
      <c r="CT34" s="107">
        <f t="shared" si="46"/>
        <v>0.5714285714285714</v>
      </c>
      <c r="CU34" s="107">
        <f t="shared" si="47"/>
        <v>0.85333333333333339</v>
      </c>
      <c r="CV34" s="107">
        <f t="shared" si="48"/>
        <v>0.6517857142857143</v>
      </c>
      <c r="CW34" s="107">
        <f t="shared" si="49"/>
        <v>1.140625</v>
      </c>
      <c r="CX34" s="107">
        <f t="shared" si="50"/>
        <v>0.8392857142857143</v>
      </c>
      <c r="CY34" s="107">
        <f t="shared" si="51"/>
        <v>1.2876712328767124</v>
      </c>
      <c r="CZ34" s="107">
        <f t="shared" si="52"/>
        <v>0.9732142857142857</v>
      </c>
      <c r="DA34" s="107">
        <f t="shared" si="53"/>
        <v>1.1595744680851063</v>
      </c>
      <c r="DB34" s="107">
        <f t="shared" si="54"/>
        <v>0.9196428571428571</v>
      </c>
      <c r="DC34" s="107">
        <f t="shared" si="55"/>
        <v>0.94495412844036697</v>
      </c>
      <c r="DD34" s="107">
        <f t="shared" si="56"/>
        <v>0.9285714285714286</v>
      </c>
      <c r="DE34" s="107">
        <f t="shared" si="57"/>
        <v>1.0097087378640777</v>
      </c>
      <c r="DF34" s="107">
        <f t="shared" si="58"/>
        <v>0.8839285714285714</v>
      </c>
      <c r="DG34" s="107">
        <f t="shared" si="81"/>
        <v>0.95192307692307687</v>
      </c>
      <c r="DH34" s="106">
        <f t="shared" si="59"/>
        <v>0.9285714285714286</v>
      </c>
      <c r="DI34" s="106">
        <f t="shared" si="60"/>
        <v>1.0505050505050506</v>
      </c>
      <c r="DJ34" s="106">
        <f t="shared" si="61"/>
        <v>0.9196428571428571</v>
      </c>
      <c r="DK34" s="106">
        <f t="shared" si="62"/>
        <v>0.99038461538461542</v>
      </c>
      <c r="DL34" s="106">
        <f t="shared" si="63"/>
        <v>0.9642857142857143</v>
      </c>
      <c r="DM34" s="106">
        <f t="shared" si="64"/>
        <v>1.0485436893203883</v>
      </c>
      <c r="DN34" s="106">
        <f t="shared" si="65"/>
        <v>0.8660714285714286</v>
      </c>
      <c r="DO34" s="106">
        <f t="shared" si="66"/>
        <v>0.89814814814814814</v>
      </c>
      <c r="DP34" s="106">
        <f t="shared" si="67"/>
        <v>0.9642857142857143</v>
      </c>
      <c r="DQ34" s="106">
        <f t="shared" si="68"/>
        <v>1.1134020618556701</v>
      </c>
      <c r="DR34" s="106">
        <f t="shared" si="69"/>
        <v>0.8482142857142857</v>
      </c>
      <c r="DS34" s="106">
        <f t="shared" si="70"/>
        <v>0.87962962962962965</v>
      </c>
      <c r="DT34" s="106">
        <f t="shared" si="71"/>
        <v>0.9642857142857143</v>
      </c>
      <c r="DU34" s="106">
        <f t="shared" si="72"/>
        <v>1.1368421052631579</v>
      </c>
      <c r="DV34" s="106">
        <f t="shared" si="73"/>
        <v>0.9196428571428571</v>
      </c>
      <c r="DW34" s="106">
        <f t="shared" si="74"/>
        <v>0.95370370370370372</v>
      </c>
      <c r="DX34" s="106">
        <f t="shared" si="75"/>
        <v>0.9732142857142857</v>
      </c>
      <c r="DY34" s="106">
        <f t="shared" si="76"/>
        <v>1.058252427184466</v>
      </c>
      <c r="DZ34" s="106">
        <f t="shared" si="77"/>
        <v>0.9732142857142857</v>
      </c>
      <c r="EA34" s="106">
        <f t="shared" si="78"/>
        <v>1</v>
      </c>
      <c r="EB34" s="106">
        <f t="shared" si="79"/>
        <v>1.0267857142857142</v>
      </c>
      <c r="EC34" s="106">
        <f t="shared" si="80"/>
        <v>1.0550458715596329</v>
      </c>
      <c r="ED34" s="24"/>
    </row>
    <row r="35" spans="1:137" s="5" customFormat="1" ht="15.75" x14ac:dyDescent="0.25">
      <c r="A35" s="5" t="s">
        <v>187</v>
      </c>
      <c r="B35" s="5" t="s">
        <v>188</v>
      </c>
      <c r="C35" s="10"/>
      <c r="D35" s="5">
        <f>SUM(D4:D34)</f>
        <v>1436600</v>
      </c>
      <c r="G35" s="10"/>
      <c r="H35" s="5">
        <f t="shared" ref="H35:T35" si="92">SUM(H4:H34)</f>
        <v>1480400</v>
      </c>
      <c r="I35" s="5">
        <f t="shared" si="92"/>
        <v>1517000</v>
      </c>
      <c r="J35" s="5">
        <f t="shared" si="92"/>
        <v>1622900</v>
      </c>
      <c r="K35" s="5">
        <f t="shared" si="92"/>
        <v>918700</v>
      </c>
      <c r="L35" s="5">
        <f t="shared" si="92"/>
        <v>867900</v>
      </c>
      <c r="M35" s="5">
        <f t="shared" si="92"/>
        <v>919500</v>
      </c>
      <c r="N35" s="5">
        <f t="shared" si="92"/>
        <v>1028000</v>
      </c>
      <c r="O35" s="5">
        <f t="shared" si="92"/>
        <v>1179200</v>
      </c>
      <c r="P35" s="5">
        <f t="shared" si="92"/>
        <v>1288000</v>
      </c>
      <c r="Q35" s="5">
        <f t="shared" si="92"/>
        <v>1364400</v>
      </c>
      <c r="R35" s="5">
        <f t="shared" si="92"/>
        <v>1375000</v>
      </c>
      <c r="S35" s="5">
        <f t="shared" si="92"/>
        <v>1389000</v>
      </c>
      <c r="T35" s="5">
        <f t="shared" si="92"/>
        <v>1381600</v>
      </c>
      <c r="U35" s="5">
        <f t="shared" ref="U35:X35" si="93">SUM(U4:U34)</f>
        <v>1384900</v>
      </c>
      <c r="V35" s="5">
        <f t="shared" si="93"/>
        <v>1351800</v>
      </c>
      <c r="W35" s="5">
        <f t="shared" si="93"/>
        <v>1357500</v>
      </c>
      <c r="X35" s="5">
        <f t="shared" si="93"/>
        <v>1385300</v>
      </c>
      <c r="Y35" s="5">
        <f t="shared" ref="Y35:AX35" si="94">SUM(Y4:Y34)</f>
        <v>1346100</v>
      </c>
      <c r="Z35" s="5">
        <f t="shared" si="94"/>
        <v>1313700</v>
      </c>
      <c r="AA35" s="5">
        <f t="shared" si="94"/>
        <v>1220800</v>
      </c>
      <c r="AB35" s="5">
        <f t="shared" si="94"/>
        <v>1214600</v>
      </c>
      <c r="AC35" s="5">
        <f t="shared" si="94"/>
        <v>1312800</v>
      </c>
      <c r="AD35" s="5">
        <f t="shared" si="94"/>
        <v>1228900</v>
      </c>
      <c r="AE35" s="5">
        <f t="shared" si="94"/>
        <v>1210100</v>
      </c>
      <c r="AF35" s="5">
        <f t="shared" si="94"/>
        <v>1074900</v>
      </c>
      <c r="AG35" s="5">
        <f t="shared" si="94"/>
        <v>1213600</v>
      </c>
      <c r="AH35" s="5">
        <f t="shared" si="94"/>
        <v>1292500</v>
      </c>
      <c r="AI35" s="5">
        <f t="shared" si="94"/>
        <v>1532000</v>
      </c>
      <c r="AJ35" s="5">
        <f t="shared" si="94"/>
        <v>1379800</v>
      </c>
      <c r="AK35" s="5">
        <f t="shared" si="94"/>
        <v>1491900</v>
      </c>
      <c r="AL35" s="5">
        <f t="shared" si="94"/>
        <v>1391600</v>
      </c>
      <c r="AM35" s="5">
        <f t="shared" si="94"/>
        <v>1512200</v>
      </c>
      <c r="AN35" s="5">
        <f t="shared" si="94"/>
        <v>1570800</v>
      </c>
      <c r="AO35" s="5">
        <f t="shared" si="94"/>
        <v>1590100</v>
      </c>
      <c r="AP35" s="5">
        <f t="shared" si="94"/>
        <v>1412200</v>
      </c>
      <c r="AQ35" s="5">
        <f t="shared" si="94"/>
        <v>1570600</v>
      </c>
      <c r="AR35" s="5">
        <f t="shared" si="94"/>
        <v>1378100</v>
      </c>
      <c r="AS35" s="5">
        <f t="shared" si="94"/>
        <v>1559300</v>
      </c>
      <c r="AT35" s="5">
        <f t="shared" si="94"/>
        <v>1422100</v>
      </c>
      <c r="AU35" s="5">
        <f t="shared" si="94"/>
        <v>1586200</v>
      </c>
      <c r="AV35" s="5">
        <f t="shared" si="94"/>
        <v>1566500</v>
      </c>
      <c r="AW35" s="5">
        <f t="shared" si="94"/>
        <v>1628300</v>
      </c>
      <c r="AX35" s="5">
        <f t="shared" si="94"/>
        <v>0</v>
      </c>
      <c r="AY35" s="6">
        <f t="shared" si="0"/>
        <v>1.030488653765836</v>
      </c>
      <c r="AZ35" s="8">
        <f>I35/H35</f>
        <v>1.0247230478249121</v>
      </c>
      <c r="BA35" s="8">
        <f>J35/H35</f>
        <v>1.0962577681707646</v>
      </c>
      <c r="BB35" s="18"/>
      <c r="BC35" s="67">
        <f t="shared" si="3"/>
        <v>0.56608540267422514</v>
      </c>
      <c r="BD35" s="8">
        <f t="shared" si="4"/>
        <v>0.62057552012969464</v>
      </c>
      <c r="BE35" s="8">
        <f t="shared" si="5"/>
        <v>0.63949603229848251</v>
      </c>
      <c r="BF35" s="62">
        <f>L35/J35</f>
        <v>0.53478341240988359</v>
      </c>
      <c r="BG35" s="62">
        <f>L35/K35</f>
        <v>0.94470447371285515</v>
      </c>
      <c r="BH35" s="41">
        <f>M35/J35</f>
        <v>0.56657834740279744</v>
      </c>
      <c r="BI35" s="41">
        <f>M35/L35</f>
        <v>1.0594538541306602</v>
      </c>
      <c r="BJ35" s="62">
        <f>N35/J35</f>
        <v>0.63343397621541686</v>
      </c>
      <c r="BK35" s="62">
        <f>N35/M35</f>
        <v>1.1179989124524199</v>
      </c>
      <c r="BL35" s="108">
        <f>O35/J35</f>
        <v>0.72660052991558322</v>
      </c>
      <c r="BM35" s="108">
        <f>O35/N35</f>
        <v>1.1470817120622567</v>
      </c>
      <c r="BN35" s="119">
        <f>P35/J35</f>
        <v>0.79364101300141721</v>
      </c>
      <c r="BO35" s="119">
        <f>P35/O35</f>
        <v>1.0922659430122117</v>
      </c>
      <c r="BP35" s="73">
        <f t="shared" si="16"/>
        <v>0.84071723458007275</v>
      </c>
      <c r="BQ35" s="73">
        <f t="shared" si="17"/>
        <v>1.0593167701863353</v>
      </c>
      <c r="BR35" s="41">
        <f t="shared" si="18"/>
        <v>0.84724875223365581</v>
      </c>
      <c r="BS35" s="133">
        <f t="shared" si="19"/>
        <v>1.0077689827030196</v>
      </c>
      <c r="BT35" s="134">
        <f t="shared" si="20"/>
        <v>0.85587528498367116</v>
      </c>
      <c r="BU35" s="134">
        <f t="shared" si="21"/>
        <v>1.0101818181818183</v>
      </c>
      <c r="BV35" s="135">
        <f t="shared" si="22"/>
        <v>0.85131554624437733</v>
      </c>
      <c r="BW35" s="135">
        <f t="shared" si="23"/>
        <v>0.99467242620590357</v>
      </c>
      <c r="BX35" s="140">
        <f t="shared" si="24"/>
        <v>0.85334894324973809</v>
      </c>
      <c r="BY35" s="140">
        <f t="shared" si="25"/>
        <v>1.0023885350318471</v>
      </c>
      <c r="BZ35" s="78">
        <f t="shared" si="26"/>
        <v>0.83295335510505886</v>
      </c>
      <c r="CA35" s="78">
        <f t="shared" si="27"/>
        <v>0.97609935735432163</v>
      </c>
      <c r="CB35" s="148">
        <f t="shared" si="28"/>
        <v>0.83646558629613654</v>
      </c>
      <c r="CC35" s="148">
        <f t="shared" si="29"/>
        <v>1.0042166000887705</v>
      </c>
      <c r="CD35" s="108">
        <f>X35/J35</f>
        <v>0.8535954156140243</v>
      </c>
      <c r="CE35" s="108">
        <f>X35/W35</f>
        <v>1.0204788213627993</v>
      </c>
      <c r="CF35" s="67">
        <f>Y35/J35</f>
        <v>0.82944112391398117</v>
      </c>
      <c r="CG35" s="141">
        <f t="shared" si="33"/>
        <v>0.9717028802425467</v>
      </c>
      <c r="CH35" s="157">
        <f>Z35/J35</f>
        <v>0.80947686240680261</v>
      </c>
      <c r="CI35" s="157">
        <f t="shared" si="35"/>
        <v>0.97593046579006015</v>
      </c>
      <c r="CJ35" s="150">
        <f t="shared" si="36"/>
        <v>0.75223365580134327</v>
      </c>
      <c r="CK35" s="150">
        <f t="shared" si="37"/>
        <v>0.92928370251960113</v>
      </c>
      <c r="CL35" s="135">
        <f t="shared" si="38"/>
        <v>0.74841333415490785</v>
      </c>
      <c r="CM35" s="135">
        <f t="shared" si="39"/>
        <v>0.99492136304062906</v>
      </c>
      <c r="CN35" s="135">
        <f t="shared" si="40"/>
        <v>0.80892229958715878</v>
      </c>
      <c r="CO35" s="135">
        <f t="shared" si="41"/>
        <v>1.0808496624403097</v>
      </c>
      <c r="CP35" s="135">
        <f t="shared" si="42"/>
        <v>0.75722472117813788</v>
      </c>
      <c r="CQ35" s="135">
        <f t="shared" si="43"/>
        <v>0.93609079829372333</v>
      </c>
      <c r="CR35" s="135">
        <f t="shared" si="44"/>
        <v>0.74564052005668868</v>
      </c>
      <c r="CS35" s="135">
        <f t="shared" si="45"/>
        <v>0.98470176580681912</v>
      </c>
      <c r="CT35" s="135">
        <f t="shared" si="46"/>
        <v>0.6623328609279685</v>
      </c>
      <c r="CU35" s="135">
        <f t="shared" si="47"/>
        <v>0.88827369638872822</v>
      </c>
      <c r="CV35" s="135">
        <f t="shared" si="48"/>
        <v>0.74779715324419249</v>
      </c>
      <c r="CW35" s="135">
        <f t="shared" si="49"/>
        <v>1.1290352590938693</v>
      </c>
      <c r="CX35" s="135">
        <f t="shared" si="50"/>
        <v>0.79641382709963648</v>
      </c>
      <c r="CY35" s="135">
        <f t="shared" si="51"/>
        <v>1.0650131839156229</v>
      </c>
      <c r="CZ35" s="135">
        <f t="shared" si="52"/>
        <v>0.94398915521597138</v>
      </c>
      <c r="DA35" s="135">
        <f t="shared" si="53"/>
        <v>1.1852998065764022</v>
      </c>
      <c r="DB35" s="135">
        <f t="shared" si="54"/>
        <v>0.85020642060508966</v>
      </c>
      <c r="DC35" s="135">
        <f t="shared" si="55"/>
        <v>0.90065274151436037</v>
      </c>
      <c r="DD35" s="135">
        <f t="shared" si="56"/>
        <v>0.91928030069628441</v>
      </c>
      <c r="DE35" s="135">
        <f t="shared" si="57"/>
        <v>1.0812436585012322</v>
      </c>
      <c r="DF35" s="135">
        <f>AL35/J35</f>
        <v>0.85747735535153125</v>
      </c>
      <c r="DG35" s="135">
        <f>AL35/AK35</f>
        <v>0.93277029291507474</v>
      </c>
      <c r="DH35" s="106">
        <f t="shared" si="59"/>
        <v>0.93178877318380682</v>
      </c>
      <c r="DI35" s="106">
        <f t="shared" si="60"/>
        <v>1.0866628341477436</v>
      </c>
      <c r="DJ35" s="106">
        <f t="shared" si="61"/>
        <v>0.96789697455172841</v>
      </c>
      <c r="DK35" s="106">
        <f t="shared" si="62"/>
        <v>1.0387514878984261</v>
      </c>
      <c r="DL35" s="106">
        <f t="shared" si="63"/>
        <v>0.97978926612853534</v>
      </c>
      <c r="DM35" s="106">
        <f t="shared" si="64"/>
        <v>1.0122867328749681</v>
      </c>
      <c r="DN35" s="106">
        <f t="shared" si="65"/>
        <v>0.87017068211226811</v>
      </c>
      <c r="DO35" s="106">
        <f t="shared" si="66"/>
        <v>0.88812024400981071</v>
      </c>
      <c r="DP35" s="106">
        <f t="shared" si="67"/>
        <v>0.96777373836958536</v>
      </c>
      <c r="DQ35" s="106">
        <f t="shared" si="68"/>
        <v>1.1121654156635037</v>
      </c>
      <c r="DR35" s="106">
        <f t="shared" si="69"/>
        <v>0.84915891305687352</v>
      </c>
      <c r="DS35" s="106">
        <f t="shared" si="70"/>
        <v>0.87743537501591751</v>
      </c>
      <c r="DT35" s="106">
        <f t="shared" si="71"/>
        <v>0.9608108940785014</v>
      </c>
      <c r="DU35" s="106">
        <f t="shared" si="72"/>
        <v>1.1314853784195631</v>
      </c>
      <c r="DV35" s="106">
        <f t="shared" si="73"/>
        <v>0.8762708731283505</v>
      </c>
      <c r="DW35" s="106">
        <f t="shared" si="74"/>
        <v>0.91201180016674144</v>
      </c>
      <c r="DX35" s="106">
        <f t="shared" si="75"/>
        <v>0.97738616057674532</v>
      </c>
      <c r="DY35" s="106">
        <f t="shared" si="76"/>
        <v>1.1153927290626537</v>
      </c>
      <c r="DZ35" s="106">
        <f t="shared" si="77"/>
        <v>0.96524739663565218</v>
      </c>
      <c r="EA35" s="106">
        <f t="shared" si="78"/>
        <v>0.98758038078426424</v>
      </c>
      <c r="EB35" s="106">
        <f>AW35/J35</f>
        <v>1.003327376917863</v>
      </c>
      <c r="EC35" s="106">
        <f t="shared" si="80"/>
        <v>1.0394510054261092</v>
      </c>
      <c r="ED35" s="18"/>
      <c r="EE35" s="8"/>
      <c r="EF35" s="8"/>
      <c r="EG35" s="8"/>
    </row>
    <row r="36" spans="1:137" s="29" customFormat="1" ht="15.75" x14ac:dyDescent="0.25">
      <c r="A36" s="29" t="s">
        <v>187</v>
      </c>
      <c r="B36" s="29" t="s">
        <v>189</v>
      </c>
      <c r="C36" s="30"/>
      <c r="E36" s="31"/>
      <c r="G36" s="30"/>
      <c r="AX36" s="30"/>
      <c r="AY36" s="32">
        <f>AVERAGE(AY4:AY34)</f>
        <v>1.161617270394061</v>
      </c>
      <c r="AZ36" s="32">
        <f t="shared" ref="AZ36:BA36" si="95">AVERAGE(AZ4:AZ34)</f>
        <v>0.92145457474239845</v>
      </c>
      <c r="BA36" s="32">
        <f t="shared" si="95"/>
        <v>0.99167866961727824</v>
      </c>
      <c r="BB36" s="33"/>
      <c r="BC36" s="68">
        <f t="shared" ref="BC36:BI36" si="96">AVERAGE(BC4:BC34)</f>
        <v>0.56888917930041072</v>
      </c>
      <c r="BD36" s="34">
        <f t="shared" si="96"/>
        <v>0.56147749287403481</v>
      </c>
      <c r="BE36" s="34">
        <f>AVERAGE(BE4:BE34)</f>
        <v>0.65362428786066729</v>
      </c>
      <c r="BF36" s="63">
        <f t="shared" si="96"/>
        <v>0.53160185140077509</v>
      </c>
      <c r="BG36" s="63">
        <f>AVERAGE(BG4:BG34)</f>
        <v>0.94298476223100847</v>
      </c>
      <c r="BH36" s="42">
        <f t="shared" si="96"/>
        <v>0.57138740728070536</v>
      </c>
      <c r="BI36" s="42">
        <f t="shared" si="96"/>
        <v>1.0741658817098672</v>
      </c>
      <c r="BJ36" s="63">
        <f t="shared" ref="BJ36:BW36" si="97">AVERAGE(BJ4:BJ34)</f>
        <v>0.6452279197888714</v>
      </c>
      <c r="BK36" s="63">
        <f t="shared" si="97"/>
        <v>1.1300918873433072</v>
      </c>
      <c r="BL36" s="109">
        <f t="shared" si="97"/>
        <v>0.72853677318657417</v>
      </c>
      <c r="BM36" s="109">
        <f t="shared" si="97"/>
        <v>1.1358104524234947</v>
      </c>
      <c r="BN36" s="120">
        <f t="shared" si="97"/>
        <v>0.81084919880127382</v>
      </c>
      <c r="BO36" s="120">
        <f t="shared" si="97"/>
        <v>1.1120229459244524</v>
      </c>
      <c r="BP36" s="126">
        <f t="shared" si="97"/>
        <v>0.84566949700566307</v>
      </c>
      <c r="BQ36" s="126">
        <f t="shared" si="97"/>
        <v>1.0455997395187839</v>
      </c>
      <c r="BR36" s="42">
        <f t="shared" si="97"/>
        <v>0.87198716561897016</v>
      </c>
      <c r="BS36" s="42">
        <f t="shared" si="97"/>
        <v>1.028978604724647</v>
      </c>
      <c r="BT36" s="132">
        <f t="shared" si="97"/>
        <v>0.87854612854134617</v>
      </c>
      <c r="BU36" s="132">
        <f t="shared" si="97"/>
        <v>1.0114309641316521</v>
      </c>
      <c r="BV36" s="109">
        <f t="shared" si="97"/>
        <v>0.88445968230004224</v>
      </c>
      <c r="BW36" s="109">
        <f t="shared" si="97"/>
        <v>1.003694577792607</v>
      </c>
      <c r="BX36" s="120">
        <f t="shared" ref="BX36:CG36" si="98">AVERAGE(BX4:BX34)</f>
        <v>0.88248694368417835</v>
      </c>
      <c r="BY36" s="120">
        <f t="shared" si="98"/>
        <v>1.0027569010999946</v>
      </c>
      <c r="BZ36" s="144">
        <f t="shared" si="98"/>
        <v>0.85839510997159141</v>
      </c>
      <c r="CA36" s="144">
        <f t="shared" si="98"/>
        <v>0.97311330400562313</v>
      </c>
      <c r="CB36" s="149">
        <f t="shared" si="98"/>
        <v>0.85132393790625038</v>
      </c>
      <c r="CC36" s="149">
        <f t="shared" si="98"/>
        <v>0.99498273744579879</v>
      </c>
      <c r="CD36" s="109">
        <f t="shared" si="98"/>
        <v>0.86812682450038403</v>
      </c>
      <c r="CE36" s="109">
        <f>AVERAGE(CE4:CE34)</f>
        <v>1.0202800617897803</v>
      </c>
      <c r="CF36" s="68">
        <f t="shared" si="98"/>
        <v>0.83408473063996291</v>
      </c>
      <c r="CG36" s="68">
        <f t="shared" si="98"/>
        <v>0.96230168792853876</v>
      </c>
      <c r="CH36" s="126">
        <f t="shared" ref="CH36:DE36" si="99">AVERAGE(CH4:CH34)</f>
        <v>0.80269314687056492</v>
      </c>
      <c r="CI36" s="126">
        <f t="shared" si="99"/>
        <v>0.96267010525764085</v>
      </c>
      <c r="CJ36" s="149">
        <f>AVERAGE(CJ4:CJ34)</f>
        <v>0.75025525872331267</v>
      </c>
      <c r="CK36" s="149">
        <f t="shared" si="99"/>
        <v>0.93453358818691423</v>
      </c>
      <c r="CL36" s="109">
        <f>AVERAGE(CL4:CL34)</f>
        <v>0.73556818646908795</v>
      </c>
      <c r="CM36" s="109">
        <f t="shared" si="99"/>
        <v>0.98075506208495444</v>
      </c>
      <c r="CN36" s="109">
        <f t="shared" si="99"/>
        <v>0.79303108100507569</v>
      </c>
      <c r="CO36" s="109">
        <f t="shared" si="99"/>
        <v>1.0786479672951619</v>
      </c>
      <c r="CP36" s="109">
        <f>AVERAGE(CP4:CP34)</f>
        <v>0.74663432277605424</v>
      </c>
      <c r="CQ36" s="109">
        <f t="shared" si="99"/>
        <v>0.94420249994102456</v>
      </c>
      <c r="CR36" s="109">
        <f>AVERAGE(CR4:CR34)</f>
        <v>0.739517973858141</v>
      </c>
      <c r="CS36" s="109">
        <f t="shared" si="99"/>
        <v>0.99082376401893379</v>
      </c>
      <c r="CT36" s="109">
        <f>AVERAGE(CT4:CT34)</f>
        <v>0.65249558177207856</v>
      </c>
      <c r="CU36" s="109">
        <f t="shared" si="99"/>
        <v>0.88213769561823674</v>
      </c>
      <c r="CV36" s="109">
        <f>AVERAGE(CV4:CV34)</f>
        <v>0.73088324773611313</v>
      </c>
      <c r="CW36" s="109">
        <f t="shared" si="99"/>
        <v>1.120549878829282</v>
      </c>
      <c r="CX36" s="109">
        <f>AVERAGE(CX4:CX34)</f>
        <v>0.80635826920376963</v>
      </c>
      <c r="CY36" s="109">
        <f t="shared" si="99"/>
        <v>1.1083062539061777</v>
      </c>
      <c r="CZ36" s="109">
        <f>AVERAGE(CZ4:CZ34)</f>
        <v>0.94165063425513762</v>
      </c>
      <c r="DA36" s="109">
        <f t="shared" si="99"/>
        <v>1.1670275793186415</v>
      </c>
      <c r="DB36" s="109">
        <f>AVERAGE(DB4:DB34)</f>
        <v>0.85960498529759688</v>
      </c>
      <c r="DC36" s="109">
        <f t="shared" si="99"/>
        <v>0.91469782113998632</v>
      </c>
      <c r="DD36" s="109">
        <f>AVERAGE(DD4:DD34)</f>
        <v>0.91780525033776739</v>
      </c>
      <c r="DE36" s="109">
        <f t="shared" si="99"/>
        <v>1.0665958025208115</v>
      </c>
      <c r="DF36" s="109">
        <f>AVERAGE(DF4:DF34)</f>
        <v>0.85895553731301821</v>
      </c>
      <c r="DG36" s="109">
        <f>AVERAGE(DG4:DG34)</f>
        <v>0.93675378662234909</v>
      </c>
      <c r="DH36" s="109">
        <f>AVERAGE(DH4:DH34)</f>
        <v>0.92855392466611031</v>
      </c>
      <c r="DI36" s="109">
        <f>AVERAGE(DI24:DI34)</f>
        <v>1.0883140063652283</v>
      </c>
      <c r="DJ36" s="109">
        <f>AVERAGE(DJ4:DJ34)</f>
        <v>0.95884319816693397</v>
      </c>
      <c r="DK36" s="109">
        <f>AVERAGE(DK24:DK34)</f>
        <v>1.0231216261248472</v>
      </c>
      <c r="DL36" s="109">
        <f>AVERAGE(DL4:DL34)</f>
        <v>0.96753356289860382</v>
      </c>
      <c r="DM36" s="109">
        <f>AVERAGE(DM24:DM34)</f>
        <v>1.0093924155366729</v>
      </c>
      <c r="DN36" s="109">
        <f>AVERAGE(DN4:DN34)</f>
        <v>0.86166149546784887</v>
      </c>
      <c r="DO36" s="109">
        <f>AVERAGE(DO24:DO34)</f>
        <v>0.87978716236720511</v>
      </c>
      <c r="DP36" s="109">
        <f>AVERAGE(DP4:DP34)</f>
        <v>0.96255063760981374</v>
      </c>
      <c r="DQ36" s="109">
        <f>AVERAGE(DQ24:DQ34)</f>
        <v>1.1423077142154077</v>
      </c>
      <c r="DR36" s="109">
        <f>AVERAGE(DR4:DR34)</f>
        <v>0.84381685176683896</v>
      </c>
      <c r="DS36" s="109">
        <f>AVERAGE(DS24:DS34)</f>
        <v>0.87393491297548176</v>
      </c>
      <c r="DT36" s="109">
        <f>AVERAGE(DT4:DT34)</f>
        <v>0.95552997194140243</v>
      </c>
      <c r="DU36" s="109">
        <f>AVERAGE(DU24:DU34)</f>
        <v>1.1447669648342538</v>
      </c>
      <c r="DV36" s="109">
        <f>AVERAGE(DV24:DV34)</f>
        <v>0.87236220289037503</v>
      </c>
      <c r="DW36" s="109">
        <f t="shared" ref="DW36:EC36" si="100">AVERAGE(DW4:DW34)</f>
        <v>0.91854147196239477</v>
      </c>
      <c r="DX36" s="109">
        <f t="shared" si="100"/>
        <v>0.96825537922706084</v>
      </c>
      <c r="DY36" s="109">
        <f t="shared" si="100"/>
        <v>1.1049649046625409</v>
      </c>
      <c r="DZ36" s="109">
        <f t="shared" si="100"/>
        <v>0.96082440512145595</v>
      </c>
      <c r="EA36" s="109">
        <f t="shared" si="100"/>
        <v>0.99176981037922163</v>
      </c>
      <c r="EB36" s="109">
        <f t="shared" si="100"/>
        <v>0.99472744689368453</v>
      </c>
      <c r="EC36" s="109">
        <f t="shared" si="100"/>
        <v>1.0377414074179481</v>
      </c>
      <c r="ED36" s="33"/>
      <c r="EE36" s="34"/>
      <c r="EF36" s="34"/>
      <c r="EG36" s="34"/>
    </row>
    <row r="37" spans="1:137" x14ac:dyDescent="0.25">
      <c r="BC37" s="65"/>
      <c r="BF37" s="60"/>
      <c r="BG37" s="60"/>
      <c r="BH37" s="39"/>
      <c r="BI37" s="39"/>
      <c r="BJ37" s="60"/>
      <c r="BK37" s="60"/>
      <c r="BL37" s="106"/>
      <c r="BM37" s="106"/>
      <c r="BN37" s="117"/>
      <c r="BO37" s="117"/>
      <c r="BP37" s="71"/>
      <c r="BQ37" s="71"/>
      <c r="BR37" s="39"/>
      <c r="BS37" s="39"/>
      <c r="BT37" s="85"/>
      <c r="BU37" s="85"/>
      <c r="BV37" s="106"/>
      <c r="BW37" s="106"/>
      <c r="BX37" s="117"/>
      <c r="BY37" s="117"/>
      <c r="BZ37" s="76"/>
      <c r="CA37" s="76"/>
      <c r="CB37" s="146"/>
      <c r="CC37" s="146"/>
      <c r="CD37" s="106"/>
      <c r="CE37" s="106"/>
      <c r="CF37" s="65"/>
      <c r="CG37" s="65"/>
      <c r="CH37" s="71"/>
      <c r="CI37" s="71"/>
      <c r="CJ37" s="146"/>
      <c r="CK37" s="14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</row>
    <row r="38" spans="1:137" ht="15.75" x14ac:dyDescent="0.25">
      <c r="A38" s="5" t="s">
        <v>190</v>
      </c>
      <c r="B38" s="5" t="s">
        <v>188</v>
      </c>
      <c r="C38" s="10"/>
      <c r="D38" s="5">
        <f>SUM(D4:D12)</f>
        <v>852600</v>
      </c>
      <c r="E38" s="5"/>
      <c r="F38" s="5"/>
      <c r="G38" s="10"/>
      <c r="H38" s="5">
        <f t="shared" ref="H38:T38" si="101">SUM(H4:H12)</f>
        <v>952300</v>
      </c>
      <c r="I38" s="5">
        <f t="shared" si="101"/>
        <v>898300</v>
      </c>
      <c r="J38" s="5">
        <f t="shared" si="101"/>
        <v>959800</v>
      </c>
      <c r="K38" s="5">
        <f t="shared" si="101"/>
        <v>540200</v>
      </c>
      <c r="L38" s="5">
        <f t="shared" si="101"/>
        <v>517900</v>
      </c>
      <c r="M38" s="5">
        <f t="shared" si="101"/>
        <v>541300</v>
      </c>
      <c r="N38" s="5">
        <f t="shared" si="101"/>
        <v>597400</v>
      </c>
      <c r="O38" s="5">
        <f t="shared" si="101"/>
        <v>693400</v>
      </c>
      <c r="P38" s="5">
        <f t="shared" si="101"/>
        <v>741100</v>
      </c>
      <c r="Q38" s="5">
        <f t="shared" si="101"/>
        <v>794500</v>
      </c>
      <c r="R38" s="5">
        <f t="shared" si="101"/>
        <v>783400</v>
      </c>
      <c r="S38" s="5">
        <f t="shared" si="101"/>
        <v>793600</v>
      </c>
      <c r="T38" s="5">
        <f t="shared" si="101"/>
        <v>781000</v>
      </c>
      <c r="U38" s="5">
        <f t="shared" ref="U38:X38" si="102">SUM(U4:U12)</f>
        <v>785200</v>
      </c>
      <c r="V38" s="5">
        <f t="shared" si="102"/>
        <v>769500</v>
      </c>
      <c r="W38" s="5">
        <f t="shared" si="102"/>
        <v>780100</v>
      </c>
      <c r="X38" s="5">
        <f t="shared" si="102"/>
        <v>798800</v>
      </c>
      <c r="Y38" s="5">
        <f t="shared" ref="Y38:AL38" si="103">SUM(Y4:Y12)</f>
        <v>786500</v>
      </c>
      <c r="Z38" s="5">
        <f t="shared" si="103"/>
        <v>783400</v>
      </c>
      <c r="AA38" s="5">
        <f t="shared" si="103"/>
        <v>721300</v>
      </c>
      <c r="AB38" s="5">
        <f t="shared" si="103"/>
        <v>730500</v>
      </c>
      <c r="AC38" s="5">
        <f t="shared" si="103"/>
        <v>782300</v>
      </c>
      <c r="AD38" s="5">
        <f t="shared" si="103"/>
        <v>736900</v>
      </c>
      <c r="AE38" s="5">
        <f t="shared" si="103"/>
        <v>723800</v>
      </c>
      <c r="AF38" s="5">
        <f t="shared" si="103"/>
        <v>643700</v>
      </c>
      <c r="AG38" s="5">
        <f t="shared" si="103"/>
        <v>733200</v>
      </c>
      <c r="AH38" s="5">
        <f t="shared" si="103"/>
        <v>752100</v>
      </c>
      <c r="AI38" s="5">
        <f t="shared" si="103"/>
        <v>906200</v>
      </c>
      <c r="AJ38" s="5">
        <f t="shared" si="103"/>
        <v>798200</v>
      </c>
      <c r="AK38" s="5">
        <f t="shared" si="103"/>
        <v>877200</v>
      </c>
      <c r="AL38" s="5">
        <f t="shared" si="103"/>
        <v>816400</v>
      </c>
      <c r="AM38" s="5">
        <f t="shared" ref="AM38:AW38" si="104">SUM(AM4:AM12)</f>
        <v>894000</v>
      </c>
      <c r="AN38" s="5">
        <f t="shared" si="104"/>
        <v>931000</v>
      </c>
      <c r="AO38" s="5">
        <f t="shared" si="104"/>
        <v>952800</v>
      </c>
      <c r="AP38" s="5">
        <f t="shared" si="104"/>
        <v>840300</v>
      </c>
      <c r="AQ38" s="5">
        <f t="shared" si="104"/>
        <v>932300</v>
      </c>
      <c r="AR38" s="5">
        <f t="shared" si="104"/>
        <v>816200</v>
      </c>
      <c r="AS38" s="5">
        <f t="shared" si="104"/>
        <v>924900</v>
      </c>
      <c r="AT38" s="5">
        <f t="shared" si="104"/>
        <v>835600</v>
      </c>
      <c r="AU38" s="5">
        <f t="shared" si="104"/>
        <v>943000</v>
      </c>
      <c r="AV38" s="5">
        <f t="shared" si="104"/>
        <v>928000</v>
      </c>
      <c r="AW38" s="5">
        <f t="shared" si="104"/>
        <v>968500</v>
      </c>
      <c r="AX38" s="10"/>
      <c r="AY38" s="6">
        <f t="shared" ref="AY38" si="105">H38/D38</f>
        <v>1.1169364297443116</v>
      </c>
      <c r="AZ38" s="8">
        <f>I38/H38</f>
        <v>0.94329518009030766</v>
      </c>
      <c r="BA38" s="8">
        <f>J38/H38</f>
        <v>1.0078756694319018</v>
      </c>
      <c r="BB38" s="18"/>
      <c r="BC38" s="67">
        <f t="shared" ref="BC38" si="106">K38/J38</f>
        <v>0.5628255886643051</v>
      </c>
      <c r="BD38" s="8">
        <f t="shared" ref="BD38" si="107">K38/H38</f>
        <v>0.56725821694844059</v>
      </c>
      <c r="BE38" s="8">
        <f t="shared" ref="BE38" si="108">K38/D38</f>
        <v>0.63359136758151535</v>
      </c>
      <c r="BF38" s="62">
        <f>L38/J38</f>
        <v>0.53959158157949572</v>
      </c>
      <c r="BG38" s="62">
        <f>L38/K38</f>
        <v>0.95871899296556828</v>
      </c>
      <c r="BH38" s="41">
        <f>M38/J38</f>
        <v>0.56397166076265892</v>
      </c>
      <c r="BI38" s="41">
        <f>M38/L38</f>
        <v>1.0451824676578489</v>
      </c>
      <c r="BJ38" s="62">
        <f>N38/J38</f>
        <v>0.6224213377787039</v>
      </c>
      <c r="BK38" s="62">
        <f>N38/M38</f>
        <v>1.1036393866617402</v>
      </c>
      <c r="BL38" s="108">
        <f>O38/J38</f>
        <v>0.72244217545321943</v>
      </c>
      <c r="BM38" s="108">
        <f>O38/N38</f>
        <v>1.1606963508536994</v>
      </c>
      <c r="BN38" s="119">
        <f>P38/J38</f>
        <v>0.77214002917274427</v>
      </c>
      <c r="BO38" s="119">
        <f>P38/O38</f>
        <v>1.0687914623593886</v>
      </c>
      <c r="BP38" s="73">
        <f t="shared" si="16"/>
        <v>0.82777662012919362</v>
      </c>
      <c r="BQ38" s="73">
        <f t="shared" si="17"/>
        <v>1.07205505329915</v>
      </c>
      <c r="BR38" s="41">
        <f t="shared" si="18"/>
        <v>0.81621171077307775</v>
      </c>
      <c r="BS38" s="41">
        <f t="shared" si="19"/>
        <v>0.98602894902454374</v>
      </c>
      <c r="BT38" s="134">
        <f t="shared" si="20"/>
        <v>0.82683892477599497</v>
      </c>
      <c r="BU38" s="134">
        <f t="shared" si="21"/>
        <v>1.0130201684962983</v>
      </c>
      <c r="BV38" s="135">
        <f t="shared" si="22"/>
        <v>0.81371118983121482</v>
      </c>
      <c r="BW38" s="135">
        <f t="shared" si="23"/>
        <v>0.98412298387096775</v>
      </c>
      <c r="BX38" s="140">
        <f>U38/J38</f>
        <v>0.81808710147947494</v>
      </c>
      <c r="BY38" s="140">
        <f>U38/T38</f>
        <v>1.0053777208706787</v>
      </c>
      <c r="BZ38" s="143">
        <f t="shared" ref="BZ38:BZ39" si="109">V38/J38</f>
        <v>0.8017295269847885</v>
      </c>
      <c r="CA38" s="143">
        <f t="shared" ref="CA38:CA39" si="110">V38/U38</f>
        <v>0.98000509424350479</v>
      </c>
      <c r="CB38" s="150">
        <f>W38/J38</f>
        <v>0.81277349447801628</v>
      </c>
      <c r="CC38" s="150">
        <f>W38/V38</f>
        <v>1.0137751786874594</v>
      </c>
      <c r="CD38" s="108">
        <f>X38/J38</f>
        <v>0.83225672015003127</v>
      </c>
      <c r="CE38" s="108">
        <f>X38/W38</f>
        <v>1.0239712857325984</v>
      </c>
      <c r="CF38" s="141">
        <f>Y38/J38</f>
        <v>0.81944155032298394</v>
      </c>
      <c r="CG38" s="141">
        <f>Y38/X38</f>
        <v>0.9846019028542814</v>
      </c>
      <c r="CH38" s="157">
        <f>Z38/J38</f>
        <v>0.81621171077307775</v>
      </c>
      <c r="CI38" s="157">
        <f>Z38/Y38</f>
        <v>0.99605848696757793</v>
      </c>
      <c r="CJ38" s="150">
        <f>AA38/J38</f>
        <v>0.75151073140237545</v>
      </c>
      <c r="CK38" s="150">
        <f>AA38/Z38</f>
        <v>0.92073015062547869</v>
      </c>
      <c r="CL38" s="135">
        <f t="shared" ref="CL38:CL39" si="111">AB38/J38</f>
        <v>0.7610960616795166</v>
      </c>
      <c r="CM38" s="135">
        <f t="shared" ref="CM38:CM39" si="112">AB38/AA38</f>
        <v>1.0127547483709969</v>
      </c>
      <c r="CN38" s="135">
        <f t="shared" ref="CN38" si="113">AC38/J38</f>
        <v>0.81506563867472392</v>
      </c>
      <c r="CO38" s="135">
        <f t="shared" ref="CO38" si="114">AC38/AB38</f>
        <v>1.0709103353867215</v>
      </c>
      <c r="CP38" s="135">
        <f t="shared" ref="CP38" si="115">AD38/J38</f>
        <v>0.76776411752448426</v>
      </c>
      <c r="CQ38" s="135">
        <f t="shared" ref="CQ38" si="116">AD38/AC38</f>
        <v>0.94196599769909239</v>
      </c>
      <c r="CR38" s="135">
        <f t="shared" ref="CR38" si="117">AE38/J38</f>
        <v>0.75411544071681602</v>
      </c>
      <c r="CS38" s="135">
        <f t="shared" ref="CS38" si="118">AE38/AD38</f>
        <v>0.98222282534943683</v>
      </c>
      <c r="CT38" s="135">
        <f t="shared" si="46"/>
        <v>0.67066055428214211</v>
      </c>
      <c r="CU38" s="135">
        <f t="shared" si="47"/>
        <v>0.889334070185134</v>
      </c>
      <c r="CV38" s="135">
        <f t="shared" si="48"/>
        <v>0.76390914773911234</v>
      </c>
      <c r="CW38" s="135">
        <f t="shared" si="49"/>
        <v>1.1390399254311014</v>
      </c>
      <c r="CX38" s="135">
        <f t="shared" si="50"/>
        <v>0.78360075015628261</v>
      </c>
      <c r="CY38" s="135">
        <f t="shared" si="51"/>
        <v>1.0257774140752864</v>
      </c>
      <c r="CZ38" s="135">
        <f t="shared" si="52"/>
        <v>0.94415503229839548</v>
      </c>
      <c r="DA38" s="135">
        <f t="shared" si="53"/>
        <v>1.2048929663608563</v>
      </c>
      <c r="DB38" s="135">
        <f t="shared" si="54"/>
        <v>0.83163158991456554</v>
      </c>
      <c r="DC38" s="135">
        <f t="shared" si="55"/>
        <v>0.88082101081438979</v>
      </c>
      <c r="DD38" s="135">
        <f t="shared" ref="DD38:DD39" si="119">AK38/J38</f>
        <v>0.91394040425088563</v>
      </c>
      <c r="DE38" s="135">
        <f t="shared" ref="DE38:DE39" si="120">AK38/AJ38</f>
        <v>1.0989726885492357</v>
      </c>
      <c r="DF38" s="135">
        <f t="shared" ref="DF38:DF39" si="121">AL38/J38</f>
        <v>0.85059387372369244</v>
      </c>
      <c r="DG38" s="135">
        <f t="shared" ref="DG38:DG39" si="122">AL38/AK38</f>
        <v>0.93068855449156407</v>
      </c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</row>
    <row r="39" spans="1:137" ht="15.75" x14ac:dyDescent="0.25">
      <c r="A39" s="5" t="s">
        <v>191</v>
      </c>
      <c r="B39" s="5" t="s">
        <v>188</v>
      </c>
      <c r="D39" s="5">
        <f>SUM(D13:D34)</f>
        <v>584000</v>
      </c>
      <c r="H39" s="5">
        <f t="shared" ref="H39:M39" si="123">SUM(H13:H34)</f>
        <v>528100</v>
      </c>
      <c r="I39" s="5">
        <f t="shared" si="123"/>
        <v>618700</v>
      </c>
      <c r="J39" s="5">
        <f t="shared" si="123"/>
        <v>663100</v>
      </c>
      <c r="K39" s="5">
        <f t="shared" si="123"/>
        <v>378500</v>
      </c>
      <c r="L39" s="5">
        <f t="shared" si="123"/>
        <v>350000</v>
      </c>
      <c r="M39" s="5">
        <f t="shared" si="123"/>
        <v>378200</v>
      </c>
      <c r="N39" s="5">
        <f>SUM(N13:N34)</f>
        <v>430600</v>
      </c>
      <c r="O39" s="5">
        <f>SUM(O13:O34)</f>
        <v>485800</v>
      </c>
      <c r="P39" s="5">
        <f>SUM(P13:P34)</f>
        <v>546900</v>
      </c>
      <c r="Q39" s="5">
        <f t="shared" ref="Q39:T39" si="124">SUM(Q13:Q34)</f>
        <v>569900</v>
      </c>
      <c r="R39" s="5">
        <f t="shared" si="124"/>
        <v>591600</v>
      </c>
      <c r="S39" s="5">
        <f t="shared" si="124"/>
        <v>595400</v>
      </c>
      <c r="T39" s="5">
        <f t="shared" si="124"/>
        <v>600600</v>
      </c>
      <c r="U39" s="5">
        <f t="shared" ref="U39:X39" si="125">SUM(U13:U34)</f>
        <v>599700</v>
      </c>
      <c r="V39" s="5">
        <f t="shared" si="125"/>
        <v>582300</v>
      </c>
      <c r="W39" s="5">
        <f t="shared" si="125"/>
        <v>577400</v>
      </c>
      <c r="X39" s="5">
        <f t="shared" si="125"/>
        <v>586500</v>
      </c>
      <c r="Y39" s="5">
        <f t="shared" ref="Y39:AL39" si="126">SUM(Y13:Y34)</f>
        <v>559600</v>
      </c>
      <c r="Z39" s="5">
        <f t="shared" si="126"/>
        <v>530300</v>
      </c>
      <c r="AA39" s="5">
        <f t="shared" si="126"/>
        <v>499500</v>
      </c>
      <c r="AB39" s="5">
        <f t="shared" si="126"/>
        <v>484100</v>
      </c>
      <c r="AC39" s="5">
        <f t="shared" si="126"/>
        <v>530500</v>
      </c>
      <c r="AD39" s="5">
        <f t="shared" si="126"/>
        <v>492000</v>
      </c>
      <c r="AE39" s="5">
        <f t="shared" si="126"/>
        <v>486300</v>
      </c>
      <c r="AF39" s="5">
        <f t="shared" si="126"/>
        <v>431200</v>
      </c>
      <c r="AG39" s="5">
        <f t="shared" si="126"/>
        <v>480400</v>
      </c>
      <c r="AH39" s="5">
        <f t="shared" si="126"/>
        <v>540400</v>
      </c>
      <c r="AI39" s="5">
        <f t="shared" si="126"/>
        <v>625800</v>
      </c>
      <c r="AJ39" s="5">
        <f t="shared" si="126"/>
        <v>581600</v>
      </c>
      <c r="AK39" s="5">
        <f t="shared" si="126"/>
        <v>614700</v>
      </c>
      <c r="AL39" s="5">
        <f t="shared" si="126"/>
        <v>575200</v>
      </c>
      <c r="AM39" s="5">
        <f t="shared" ref="AM39:AW39" si="127">SUM(AM13:AM34)</f>
        <v>618200</v>
      </c>
      <c r="AN39" s="5">
        <f t="shared" si="127"/>
        <v>639800</v>
      </c>
      <c r="AO39" s="5">
        <f t="shared" si="127"/>
        <v>637300</v>
      </c>
      <c r="AP39" s="5">
        <f t="shared" si="127"/>
        <v>571900</v>
      </c>
      <c r="AQ39" s="5">
        <f t="shared" si="127"/>
        <v>638300</v>
      </c>
      <c r="AR39" s="5">
        <f t="shared" si="127"/>
        <v>561900</v>
      </c>
      <c r="AS39" s="5">
        <f t="shared" si="127"/>
        <v>634400</v>
      </c>
      <c r="AT39" s="5">
        <f t="shared" si="127"/>
        <v>586500</v>
      </c>
      <c r="AU39" s="5">
        <f t="shared" si="127"/>
        <v>643200</v>
      </c>
      <c r="AV39" s="5">
        <f t="shared" si="127"/>
        <v>638500</v>
      </c>
      <c r="AW39" s="5">
        <f t="shared" si="127"/>
        <v>659800</v>
      </c>
      <c r="AY39" s="6">
        <f t="shared" ref="AY39" si="128">H39/D39</f>
        <v>0.90428082191780823</v>
      </c>
      <c r="AZ39" s="8">
        <f>I39/H39</f>
        <v>1.1715584169664837</v>
      </c>
      <c r="BA39" s="8">
        <f>J39/H39</f>
        <v>1.2556334027646279</v>
      </c>
      <c r="BB39" s="18"/>
      <c r="BC39" s="67">
        <f t="shared" ref="BC39" si="129">K39/J39</f>
        <v>0.57080380033177502</v>
      </c>
      <c r="BD39" s="8">
        <f t="shared" ref="BD39" si="130">K39/H39</f>
        <v>0.71672031812156789</v>
      </c>
      <c r="BE39" s="8">
        <f t="shared" ref="BE39" si="131">K39/D39</f>
        <v>0.64811643835616439</v>
      </c>
      <c r="BF39" s="62">
        <f>L39/J39</f>
        <v>0.52782385763836526</v>
      </c>
      <c r="BG39" s="62">
        <f>L39/K39</f>
        <v>0.92470277410832236</v>
      </c>
      <c r="BH39" s="41">
        <f>M39/J39</f>
        <v>0.57035137988237072</v>
      </c>
      <c r="BI39" s="41">
        <f>M39/L39</f>
        <v>1.0805714285714285</v>
      </c>
      <c r="BJ39" s="62">
        <f>N39/J39</f>
        <v>0.64937415171165735</v>
      </c>
      <c r="BK39" s="62">
        <f>N39/M39</f>
        <v>1.138551031200423</v>
      </c>
      <c r="BL39" s="108">
        <f>O39/J39</f>
        <v>0.73261951440205098</v>
      </c>
      <c r="BM39" s="108">
        <f>O39/N39</f>
        <v>1.1281932187645147</v>
      </c>
      <c r="BN39" s="119">
        <f>P39/J39</f>
        <v>0.82476247926406276</v>
      </c>
      <c r="BO39" s="119">
        <f>P39/O39</f>
        <v>1.1257719226018938</v>
      </c>
      <c r="BP39" s="73">
        <f t="shared" si="16"/>
        <v>0.85944804705172673</v>
      </c>
      <c r="BQ39" s="73">
        <f t="shared" si="17"/>
        <v>1.0420552203327849</v>
      </c>
      <c r="BR39" s="41">
        <f t="shared" si="18"/>
        <v>0.89217312622530542</v>
      </c>
      <c r="BS39" s="41">
        <f t="shared" si="19"/>
        <v>1.0380768555886997</v>
      </c>
      <c r="BT39" s="134">
        <f t="shared" si="20"/>
        <v>0.89790378525109338</v>
      </c>
      <c r="BU39" s="134">
        <f t="shared" si="21"/>
        <v>1.0064232589587558</v>
      </c>
      <c r="BV39" s="135">
        <f t="shared" si="22"/>
        <v>0.90574573970743477</v>
      </c>
      <c r="BW39" s="135">
        <f t="shared" si="23"/>
        <v>1.0087336244541485</v>
      </c>
      <c r="BX39" s="140">
        <f>U39/J39</f>
        <v>0.90438847835922187</v>
      </c>
      <c r="BY39" s="140">
        <f>U39/T39</f>
        <v>0.9985014985014985</v>
      </c>
      <c r="BZ39" s="143">
        <f t="shared" si="109"/>
        <v>0.87814809229377166</v>
      </c>
      <c r="CA39" s="143">
        <f t="shared" si="110"/>
        <v>0.97098549274637314</v>
      </c>
      <c r="CB39" s="150">
        <f>W39/J39</f>
        <v>0.87075855828683457</v>
      </c>
      <c r="CC39" s="150">
        <f>W39/V39</f>
        <v>0.9915850935943672</v>
      </c>
      <c r="CD39" s="108">
        <f>X39/J39</f>
        <v>0.88448197858543209</v>
      </c>
      <c r="CE39" s="108">
        <f>X39/W39</f>
        <v>1.0157603048146866</v>
      </c>
      <c r="CF39" s="141">
        <f>Y39/J39</f>
        <v>0.843914944955512</v>
      </c>
      <c r="CG39" s="141">
        <f>Y39/X39</f>
        <v>0.9541346973572038</v>
      </c>
      <c r="CH39" s="157">
        <f>Z39/J39</f>
        <v>0.7997285477303574</v>
      </c>
      <c r="CI39" s="157">
        <f>Z39/Y39</f>
        <v>0.94764117226590416</v>
      </c>
      <c r="CJ39" s="150">
        <f>AA39/J39</f>
        <v>0.75328004825818129</v>
      </c>
      <c r="CK39" s="150">
        <f>AA39/Z39</f>
        <v>0.94191966811238925</v>
      </c>
      <c r="CL39" s="135">
        <f t="shared" si="111"/>
        <v>0.73005579852209324</v>
      </c>
      <c r="CM39" s="135">
        <f t="shared" si="112"/>
        <v>0.96916916916916918</v>
      </c>
      <c r="CN39" s="135">
        <f t="shared" ref="CN39" si="132">AC39/J39</f>
        <v>0.80003016136329363</v>
      </c>
      <c r="CO39" s="135">
        <f t="shared" ref="CO39" si="133">AC39/AB39</f>
        <v>1.0958479652964264</v>
      </c>
      <c r="CP39" s="135">
        <f t="shared" ref="CP39" si="134">AD39/J39</f>
        <v>0.74196953702307344</v>
      </c>
      <c r="CQ39" s="135">
        <f t="shared" ref="CQ39" si="135">AD39/AC39</f>
        <v>0.92742695570216782</v>
      </c>
      <c r="CR39" s="135">
        <f t="shared" ref="CR39" si="136">AE39/J39</f>
        <v>0.73337354848439151</v>
      </c>
      <c r="CS39" s="135">
        <f t="shared" ref="CS39" si="137">AE39/AD39</f>
        <v>0.98841463414634145</v>
      </c>
      <c r="CT39" s="135">
        <f t="shared" si="46"/>
        <v>0.65027899261046596</v>
      </c>
      <c r="CU39" s="135">
        <f t="shared" si="47"/>
        <v>0.88669545548015627</v>
      </c>
      <c r="CV39" s="135">
        <f t="shared" si="48"/>
        <v>0.72447594631277334</v>
      </c>
      <c r="CW39" s="135">
        <f t="shared" si="49"/>
        <v>1.1141001855287569</v>
      </c>
      <c r="CX39" s="135">
        <f t="shared" si="50"/>
        <v>0.81496003619363599</v>
      </c>
      <c r="CY39" s="135">
        <f t="shared" si="51"/>
        <v>1.1248959200666111</v>
      </c>
      <c r="CZ39" s="135">
        <f t="shared" si="52"/>
        <v>0.94374905745739712</v>
      </c>
      <c r="DA39" s="135">
        <f t="shared" si="53"/>
        <v>1.1580310880829014</v>
      </c>
      <c r="DB39" s="135">
        <f t="shared" si="54"/>
        <v>0.877092444578495</v>
      </c>
      <c r="DC39" s="135">
        <f t="shared" si="55"/>
        <v>0.92937040588047304</v>
      </c>
      <c r="DD39" s="135">
        <f t="shared" si="119"/>
        <v>0.92700950082943745</v>
      </c>
      <c r="DE39" s="135">
        <f t="shared" si="120"/>
        <v>1.0569119669876204</v>
      </c>
      <c r="DF39" s="135">
        <f t="shared" si="121"/>
        <v>0.86744080832453629</v>
      </c>
      <c r="DG39" s="135">
        <f t="shared" si="122"/>
        <v>0.93574101187571168</v>
      </c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</row>
  </sheetData>
  <mergeCells count="6">
    <mergeCell ref="A1:ED1"/>
    <mergeCell ref="A2:B2"/>
    <mergeCell ref="D2:F2"/>
    <mergeCell ref="AY2:BA2"/>
    <mergeCell ref="BC2:BW2"/>
    <mergeCell ref="H2:T2"/>
  </mergeCells>
  <printOptions gridLines="1"/>
  <pageMargins left="0.25" right="0.25" top="0.75" bottom="0.75" header="0.3" footer="0.3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06CC-D8AE-426B-8944-579A0AA8D7ED}">
  <sheetPr codeName="Sheet10"/>
  <dimension ref="A1:AQ26"/>
  <sheetViews>
    <sheetView zoomScale="80" zoomScaleNormal="80" workbookViewId="0">
      <pane xSplit="2" ySplit="3" topLeftCell="AN13" activePane="bottomRight" state="frozen"/>
      <selection pane="topRight" activeCell="D1" sqref="D1"/>
      <selection pane="bottomLeft" activeCell="A4" sqref="A4"/>
      <selection pane="bottomRight" activeCell="L34" sqref="L34"/>
    </sheetView>
  </sheetViews>
  <sheetFormatPr defaultColWidth="9.140625" defaultRowHeight="15" x14ac:dyDescent="0.25"/>
  <cols>
    <col min="1" max="1" width="15.85546875" style="2" customWidth="1"/>
    <col min="2" max="2" width="23.28515625" style="2" customWidth="1"/>
    <col min="3" max="8" width="11.42578125" style="2" customWidth="1"/>
    <col min="9" max="11" width="11.42578125" style="7" customWidth="1"/>
    <col min="12" max="43" width="13.7109375" style="7" customWidth="1"/>
    <col min="44" max="16384" width="9.140625" style="2"/>
  </cols>
  <sheetData>
    <row r="1" spans="1:43" s="1" customFormat="1" ht="21" x14ac:dyDescent="0.35">
      <c r="A1" s="186"/>
      <c r="B1" s="186"/>
      <c r="C1" s="186"/>
      <c r="D1" s="186"/>
      <c r="E1" s="186"/>
      <c r="F1" s="186"/>
      <c r="G1" s="186"/>
      <c r="H1" s="186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</row>
    <row r="2" spans="1:43" x14ac:dyDescent="0.25">
      <c r="A2" s="187" t="s">
        <v>1</v>
      </c>
      <c r="B2" s="187"/>
      <c r="C2" s="103"/>
      <c r="D2" s="26"/>
      <c r="E2" s="189" t="s">
        <v>5</v>
      </c>
      <c r="F2" s="189"/>
      <c r="G2" s="189"/>
      <c r="H2" s="189"/>
      <c r="I2" s="189"/>
      <c r="J2" s="189"/>
      <c r="K2" s="189"/>
      <c r="L2" s="189"/>
      <c r="M2" s="189"/>
      <c r="N2" s="189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45" x14ac:dyDescent="0.25">
      <c r="A3" s="12" t="s">
        <v>6</v>
      </c>
      <c r="B3" s="12" t="s">
        <v>7</v>
      </c>
      <c r="C3" s="104" t="s">
        <v>280</v>
      </c>
      <c r="D3" s="17" t="s">
        <v>281</v>
      </c>
      <c r="E3" s="64" t="s">
        <v>282</v>
      </c>
      <c r="F3" s="75" t="s">
        <v>283</v>
      </c>
      <c r="G3" s="38" t="s">
        <v>284</v>
      </c>
      <c r="H3" s="59" t="s">
        <v>285</v>
      </c>
      <c r="I3" s="105" t="s">
        <v>286</v>
      </c>
      <c r="J3" s="116" t="s">
        <v>287</v>
      </c>
      <c r="K3" s="70" t="s">
        <v>288</v>
      </c>
      <c r="L3" s="38" t="s">
        <v>289</v>
      </c>
      <c r="M3" s="130" t="s">
        <v>290</v>
      </c>
      <c r="N3" s="105" t="s">
        <v>291</v>
      </c>
      <c r="O3" s="64" t="s">
        <v>292</v>
      </c>
      <c r="P3" s="75" t="s">
        <v>293</v>
      </c>
      <c r="Q3" s="145" t="s">
        <v>294</v>
      </c>
      <c r="R3" s="105" t="s">
        <v>295</v>
      </c>
      <c r="S3" s="64" t="s">
        <v>296</v>
      </c>
      <c r="T3" s="70" t="s">
        <v>297</v>
      </c>
      <c r="U3" s="145" t="s">
        <v>298</v>
      </c>
      <c r="V3" s="105" t="s">
        <v>299</v>
      </c>
      <c r="W3" s="105" t="s">
        <v>300</v>
      </c>
      <c r="X3" s="105" t="s">
        <v>301</v>
      </c>
      <c r="Y3" s="105" t="s">
        <v>302</v>
      </c>
      <c r="Z3" s="105" t="s">
        <v>303</v>
      </c>
      <c r="AA3" s="105" t="s">
        <v>304</v>
      </c>
      <c r="AB3" s="105" t="s">
        <v>305</v>
      </c>
      <c r="AC3" s="105" t="s">
        <v>306</v>
      </c>
      <c r="AD3" s="105" t="s">
        <v>307</v>
      </c>
      <c r="AE3" s="105" t="s">
        <v>308</v>
      </c>
      <c r="AF3" s="105" t="s">
        <v>309</v>
      </c>
      <c r="AG3" s="105" t="s">
        <v>310</v>
      </c>
      <c r="AH3" s="105" t="s">
        <v>311</v>
      </c>
      <c r="AI3" s="105" t="s">
        <v>312</v>
      </c>
      <c r="AJ3" s="105" t="s">
        <v>313</v>
      </c>
      <c r="AK3" s="105" t="s">
        <v>314</v>
      </c>
      <c r="AL3" s="105" t="s">
        <v>315</v>
      </c>
      <c r="AM3" s="105" t="s">
        <v>316</v>
      </c>
      <c r="AN3" s="105" t="s">
        <v>317</v>
      </c>
      <c r="AO3" s="105" t="s">
        <v>318</v>
      </c>
      <c r="AP3" s="105" t="s">
        <v>319</v>
      </c>
      <c r="AQ3" s="105" t="s">
        <v>320</v>
      </c>
    </row>
    <row r="4" spans="1:43" x14ac:dyDescent="0.25">
      <c r="A4" s="2" t="s">
        <v>137</v>
      </c>
      <c r="B4" s="2" t="s">
        <v>260</v>
      </c>
      <c r="C4" s="4">
        <v>0.99029126213592233</v>
      </c>
      <c r="D4" s="35">
        <v>1</v>
      </c>
      <c r="E4" s="80">
        <v>0.64466019417475728</v>
      </c>
      <c r="F4" s="82">
        <v>0.59902912621359228</v>
      </c>
      <c r="G4" s="43">
        <v>0.63786407766990294</v>
      </c>
      <c r="H4" s="88">
        <v>0.71456310679611645</v>
      </c>
      <c r="I4" s="106">
        <v>0.78640776699029125</v>
      </c>
      <c r="J4" s="117">
        <v>0.85533980582524272</v>
      </c>
      <c r="K4" s="127">
        <v>0.90970873786407769</v>
      </c>
      <c r="L4" s="43">
        <v>0.84563106796116505</v>
      </c>
      <c r="M4" s="137">
        <v>0.92330097087378638</v>
      </c>
      <c r="N4" s="110">
        <v>0.92718446601941751</v>
      </c>
      <c r="O4" s="80">
        <v>0.90388349514563104</v>
      </c>
      <c r="P4" s="82">
        <v>0.88640776699029122</v>
      </c>
      <c r="Q4" s="152">
        <v>0.88058252427184469</v>
      </c>
      <c r="R4" s="110">
        <v>0.88640776699029122</v>
      </c>
      <c r="S4" s="80">
        <v>0.87184466019417473</v>
      </c>
      <c r="T4" s="127">
        <v>0.87087378640776703</v>
      </c>
      <c r="U4" s="152">
        <v>0.82815533980582523</v>
      </c>
      <c r="V4" s="110">
        <v>0.81456310679611654</v>
      </c>
      <c r="W4" s="110">
        <v>0.87669902912621356</v>
      </c>
      <c r="X4" s="110">
        <v>0.82621359223300972</v>
      </c>
      <c r="Y4" s="110">
        <v>0.82912621359223304</v>
      </c>
      <c r="Z4" s="110">
        <v>0.72718446601941744</v>
      </c>
      <c r="AA4" s="80">
        <v>0.79611650485436891</v>
      </c>
      <c r="AB4" s="127">
        <v>0.68252427184466025</v>
      </c>
      <c r="AC4" s="152">
        <v>0.8233009708737864</v>
      </c>
      <c r="AD4" s="110">
        <v>0.72427184466019412</v>
      </c>
      <c r="AE4" s="110">
        <v>0.79708737864077672</v>
      </c>
      <c r="AF4" s="110">
        <v>0.73883495145631073</v>
      </c>
      <c r="AG4" s="110">
        <v>0.80485436893203888</v>
      </c>
      <c r="AH4" s="110">
        <v>0.84368932038834954</v>
      </c>
      <c r="AI4" s="110">
        <v>0.87669902912621356</v>
      </c>
      <c r="AJ4" s="110">
        <v>0.74368932038834956</v>
      </c>
      <c r="AK4" s="110">
        <v>0.84563106796116505</v>
      </c>
      <c r="AL4" s="110">
        <v>0.70776699029126211</v>
      </c>
      <c r="AM4" s="110">
        <v>0.80291262135922326</v>
      </c>
      <c r="AN4" s="110">
        <v>0.73883495145631073</v>
      </c>
      <c r="AO4" s="175">
        <v>0.84174757281553403</v>
      </c>
      <c r="AP4" s="177">
        <v>0.78</v>
      </c>
      <c r="AQ4" s="110"/>
    </row>
    <row r="5" spans="1:43" x14ac:dyDescent="0.25">
      <c r="A5" s="2" t="s">
        <v>261</v>
      </c>
      <c r="B5" s="2" t="s">
        <v>262</v>
      </c>
      <c r="C5" s="4">
        <v>0.97796143250688705</v>
      </c>
      <c r="D5" s="35">
        <v>1</v>
      </c>
      <c r="E5" s="80">
        <v>0.65013774104683197</v>
      </c>
      <c r="F5" s="82">
        <v>0.61432506887052341</v>
      </c>
      <c r="G5" s="43">
        <v>0.6776859504132231</v>
      </c>
      <c r="H5" s="88">
        <v>0.77410468319559234</v>
      </c>
      <c r="I5" s="106">
        <v>0.84848484848484851</v>
      </c>
      <c r="J5" s="117">
        <v>0.91184573002754821</v>
      </c>
      <c r="K5" s="127">
        <v>0.95867768595041325</v>
      </c>
      <c r="L5" s="43">
        <v>0.99173553719008267</v>
      </c>
      <c r="M5" s="137">
        <v>0.99173553719008267</v>
      </c>
      <c r="N5" s="110">
        <v>1.0578512396694215</v>
      </c>
      <c r="O5" s="80">
        <v>0.96969696969696972</v>
      </c>
      <c r="P5" s="82">
        <v>0.95316804407713496</v>
      </c>
      <c r="Q5" s="152">
        <v>0.84573002754820936</v>
      </c>
      <c r="R5" s="110">
        <v>0.96969696969696972</v>
      </c>
      <c r="S5" s="80">
        <v>0.92011019283746553</v>
      </c>
      <c r="T5" s="127">
        <v>0.87052341597796146</v>
      </c>
      <c r="U5" s="152">
        <v>0.81818181818181823</v>
      </c>
      <c r="V5" s="110">
        <v>0.77961432506887052</v>
      </c>
      <c r="W5" s="110">
        <v>0.84848484848484851</v>
      </c>
      <c r="X5" s="110">
        <v>0.80991735537190079</v>
      </c>
      <c r="Y5" s="110">
        <v>0.83746556473829203</v>
      </c>
      <c r="Z5" s="110">
        <v>0.73829201101928377</v>
      </c>
      <c r="AA5" s="80">
        <v>0.79338842975206614</v>
      </c>
      <c r="AB5" s="127">
        <v>0.66391184573002759</v>
      </c>
      <c r="AC5" s="152">
        <v>0.81267217630853994</v>
      </c>
      <c r="AD5" s="110">
        <v>0.71349862258953167</v>
      </c>
      <c r="AE5" s="110">
        <v>0.75206611570247939</v>
      </c>
      <c r="AF5" s="110">
        <v>0.7024793388429752</v>
      </c>
      <c r="AG5" s="110">
        <v>0.79338842975206614</v>
      </c>
      <c r="AH5" s="110">
        <v>0.79338842975206614</v>
      </c>
      <c r="AI5" s="110">
        <v>0.85399449035812669</v>
      </c>
      <c r="AJ5" s="110">
        <v>0.721763085399449</v>
      </c>
      <c r="AK5" s="110">
        <v>0.80991735537190079</v>
      </c>
      <c r="AL5" s="110">
        <v>0.69696969696969702</v>
      </c>
      <c r="AM5" s="110">
        <v>0.76859504132231404</v>
      </c>
      <c r="AN5" s="110">
        <v>0.72451790633608815</v>
      </c>
      <c r="AO5" s="175">
        <v>0.80991735537190079</v>
      </c>
      <c r="AP5" s="177">
        <v>0.79</v>
      </c>
      <c r="AQ5" s="110"/>
    </row>
    <row r="6" spans="1:43" x14ac:dyDescent="0.25">
      <c r="A6" s="2" t="s">
        <v>263</v>
      </c>
      <c r="B6" s="2" t="s">
        <v>264</v>
      </c>
      <c r="C6" s="4">
        <v>1.0307377049180328</v>
      </c>
      <c r="D6" s="35">
        <v>1</v>
      </c>
      <c r="E6" s="80">
        <v>0.70081967213114749</v>
      </c>
      <c r="F6" s="82">
        <v>0.63729508196721307</v>
      </c>
      <c r="G6" s="43">
        <v>0.70081967213114749</v>
      </c>
      <c r="H6" s="88">
        <v>0.77663934426229508</v>
      </c>
      <c r="I6" s="106">
        <v>0.87295081967213117</v>
      </c>
      <c r="J6" s="117">
        <v>0.90778688524590168</v>
      </c>
      <c r="K6" s="127">
        <v>0.97745901639344257</v>
      </c>
      <c r="L6" s="43">
        <v>0.96106557377049184</v>
      </c>
      <c r="M6" s="137">
        <v>0.92622950819672134</v>
      </c>
      <c r="N6" s="110">
        <v>0.97745901639344257</v>
      </c>
      <c r="O6" s="80">
        <v>0.95696721311475408</v>
      </c>
      <c r="P6" s="82">
        <v>0.97950819672131151</v>
      </c>
      <c r="Q6" s="152">
        <v>0.98770491803278693</v>
      </c>
      <c r="R6" s="110">
        <v>0.96106557377049184</v>
      </c>
      <c r="S6" s="80">
        <v>0.93442622950819676</v>
      </c>
      <c r="T6" s="127">
        <v>0.97131147540983609</v>
      </c>
      <c r="U6" s="152">
        <v>0.88319672131147542</v>
      </c>
      <c r="V6" s="110">
        <v>0.86270491803278693</v>
      </c>
      <c r="W6" s="110">
        <v>0.95286885245901642</v>
      </c>
      <c r="X6" s="110">
        <v>0.88524590163934425</v>
      </c>
      <c r="Y6" s="110">
        <v>0.87295081967213117</v>
      </c>
      <c r="Z6" s="110">
        <v>0.78893442622950816</v>
      </c>
      <c r="AA6" s="80">
        <v>0.90163934426229508</v>
      </c>
      <c r="AB6" s="127">
        <v>0.68032786885245899</v>
      </c>
      <c r="AC6" s="152">
        <v>0.85245901639344257</v>
      </c>
      <c r="AD6" s="110">
        <v>0.68647540983606559</v>
      </c>
      <c r="AE6" s="110">
        <v>0.72745901639344257</v>
      </c>
      <c r="AF6" s="110">
        <v>0.73770491803278693</v>
      </c>
      <c r="AG6" s="110">
        <v>0.82377049180327866</v>
      </c>
      <c r="AH6" s="110">
        <v>0.82581967213114749</v>
      </c>
      <c r="AI6" s="110">
        <v>0.89139344262295084</v>
      </c>
      <c r="AJ6" s="110">
        <v>0.75204918032786883</v>
      </c>
      <c r="AK6" s="110">
        <v>0.82377049180327866</v>
      </c>
      <c r="AL6" s="110">
        <v>0.72131147540983609</v>
      </c>
      <c r="AM6" s="110">
        <v>0.79918032786885251</v>
      </c>
      <c r="AN6" s="110">
        <v>0.73975409836065575</v>
      </c>
      <c r="AO6" s="175">
        <v>0.86270491803278693</v>
      </c>
      <c r="AP6" s="177">
        <v>0.84</v>
      </c>
      <c r="AQ6" s="110"/>
    </row>
    <row r="7" spans="1:43" x14ac:dyDescent="0.25">
      <c r="A7" s="2" t="s">
        <v>265</v>
      </c>
      <c r="B7" s="2" t="s">
        <v>266</v>
      </c>
      <c r="C7" s="4">
        <v>1.0347349177330896</v>
      </c>
      <c r="D7" s="35">
        <v>1</v>
      </c>
      <c r="E7" s="80">
        <v>0.69287020109689212</v>
      </c>
      <c r="F7" s="82">
        <v>0.63619744058500916</v>
      </c>
      <c r="G7" s="43">
        <v>0.68555758683729429</v>
      </c>
      <c r="H7" s="88">
        <v>0.77879341864716634</v>
      </c>
      <c r="I7" s="106">
        <v>0.88665447897623395</v>
      </c>
      <c r="J7" s="117">
        <v>0.93053016453382087</v>
      </c>
      <c r="K7" s="127">
        <v>0.99268738574040216</v>
      </c>
      <c r="L7" s="43">
        <v>0.96709323583180984</v>
      </c>
      <c r="M7" s="137">
        <v>0.9579524680073126</v>
      </c>
      <c r="N7" s="110">
        <v>0.98903107861060324</v>
      </c>
      <c r="O7" s="80">
        <v>0.99085923217550276</v>
      </c>
      <c r="P7" s="82">
        <v>1.0292504570383911</v>
      </c>
      <c r="Q7" s="152">
        <v>1.0255941499085923</v>
      </c>
      <c r="R7" s="110">
        <v>0.99085923217550276</v>
      </c>
      <c r="S7" s="80">
        <v>0.94515539305301643</v>
      </c>
      <c r="T7" s="127">
        <v>0.91773308957952471</v>
      </c>
      <c r="U7" s="152">
        <v>0.87934186471663622</v>
      </c>
      <c r="V7" s="110">
        <v>0.8318098720292505</v>
      </c>
      <c r="W7" s="110">
        <v>0.91773308957952471</v>
      </c>
      <c r="X7" s="110">
        <v>0.83729433272394882</v>
      </c>
      <c r="Y7" s="110">
        <v>0.83912248628884822</v>
      </c>
      <c r="Z7" s="110">
        <v>0.75502742230347353</v>
      </c>
      <c r="AA7" s="80">
        <v>0.88117001828153563</v>
      </c>
      <c r="AB7" s="127">
        <v>0.65082266910420472</v>
      </c>
      <c r="AC7" s="152">
        <v>0.78793418647166358</v>
      </c>
      <c r="AD7" s="110">
        <v>0.58866544789762343</v>
      </c>
      <c r="AE7" s="110">
        <v>0.67458866544789764</v>
      </c>
      <c r="AF7" s="110">
        <v>0.7093235831809872</v>
      </c>
      <c r="AG7" s="110">
        <v>0.7915904936014625</v>
      </c>
      <c r="AH7" s="110">
        <v>0.78793418647166358</v>
      </c>
      <c r="AI7" s="110">
        <v>0.8354661791590493</v>
      </c>
      <c r="AJ7" s="110">
        <v>0.73491773308957953</v>
      </c>
      <c r="AK7" s="110">
        <v>0.80255941499085925</v>
      </c>
      <c r="AL7" s="110">
        <v>0.70201096892138937</v>
      </c>
      <c r="AM7" s="110">
        <v>0.77513711151736742</v>
      </c>
      <c r="AN7" s="110">
        <v>0.75502742230347353</v>
      </c>
      <c r="AO7" s="175">
        <v>0.8354661791590493</v>
      </c>
      <c r="AP7" s="177">
        <v>0.79</v>
      </c>
      <c r="AQ7" s="110"/>
    </row>
    <row r="8" spans="1:43" x14ac:dyDescent="0.25">
      <c r="A8" s="2" t="s">
        <v>267</v>
      </c>
      <c r="B8" s="2" t="s">
        <v>268</v>
      </c>
      <c r="C8" s="4">
        <v>0.97596153846153844</v>
      </c>
      <c r="D8" s="35">
        <v>1</v>
      </c>
      <c r="E8" s="80">
        <v>0.71153846153846156</v>
      </c>
      <c r="F8" s="82">
        <v>0.61057692307692313</v>
      </c>
      <c r="G8" s="43">
        <v>0.69230769230769229</v>
      </c>
      <c r="H8" s="88">
        <v>0.72115384615384615</v>
      </c>
      <c r="I8" s="106">
        <v>0.84615384615384615</v>
      </c>
      <c r="J8" s="117">
        <v>0.875</v>
      </c>
      <c r="K8" s="127">
        <v>0.87980769230769229</v>
      </c>
      <c r="L8" s="43">
        <v>0.93269230769230771</v>
      </c>
      <c r="M8" s="137">
        <v>0.87980769230769229</v>
      </c>
      <c r="N8" s="110">
        <v>0.93269230769230771</v>
      </c>
      <c r="O8" s="80">
        <v>0.86538461538461542</v>
      </c>
      <c r="P8" s="82">
        <v>0.89903846153846156</v>
      </c>
      <c r="Q8" s="152">
        <v>0.88942307692307687</v>
      </c>
      <c r="R8" s="110">
        <v>0.88461538461538458</v>
      </c>
      <c r="S8" s="80">
        <v>0.87980769230769229</v>
      </c>
      <c r="T8" s="127">
        <v>0.90865384615384615</v>
      </c>
      <c r="U8" s="152">
        <v>0.88942307692307687</v>
      </c>
      <c r="V8" s="110">
        <v>0.87980769230769229</v>
      </c>
      <c r="W8" s="110">
        <v>0.90865384615384615</v>
      </c>
      <c r="X8" s="110">
        <v>0.86057692307692313</v>
      </c>
      <c r="Y8" s="110">
        <v>0.86538461538461542</v>
      </c>
      <c r="Z8" s="110">
        <v>0.76923076923076927</v>
      </c>
      <c r="AA8" s="80">
        <v>0.85096153846153844</v>
      </c>
      <c r="AB8" s="127">
        <v>0.86538461538461542</v>
      </c>
      <c r="AC8" s="152">
        <v>1.1298076923076923</v>
      </c>
      <c r="AD8" s="110">
        <v>0.89903846153846156</v>
      </c>
      <c r="AE8" s="110">
        <v>1.0192307692307692</v>
      </c>
      <c r="AF8" s="110">
        <v>0.93269230769230771</v>
      </c>
      <c r="AG8" s="110">
        <v>1.0528846153846154</v>
      </c>
      <c r="AH8" s="110">
        <v>1.1153846153846154</v>
      </c>
      <c r="AI8" s="110">
        <v>1.1634615384615385</v>
      </c>
      <c r="AJ8" s="110">
        <v>0.94230769230769229</v>
      </c>
      <c r="AK8" s="110">
        <v>1.1730769230769231</v>
      </c>
      <c r="AL8" s="110">
        <v>0.9375</v>
      </c>
      <c r="AM8" s="110">
        <v>1.0817307692307692</v>
      </c>
      <c r="AN8" s="110">
        <v>0.91826923076923073</v>
      </c>
      <c r="AO8" s="175">
        <v>1.1009615384615385</v>
      </c>
      <c r="AP8" s="177">
        <v>1.1200000000000001</v>
      </c>
      <c r="AQ8" s="110"/>
    </row>
    <row r="9" spans="1:43" x14ac:dyDescent="0.25">
      <c r="A9" s="19" t="s">
        <v>251</v>
      </c>
      <c r="B9" s="19" t="s">
        <v>269</v>
      </c>
      <c r="C9" s="22">
        <v>0.90517241379310343</v>
      </c>
      <c r="D9" s="37">
        <v>1</v>
      </c>
      <c r="E9" s="81">
        <v>0.7068965517241379</v>
      </c>
      <c r="F9" s="83">
        <v>0.56896551724137934</v>
      </c>
      <c r="G9" s="44">
        <v>0.65517241379310343</v>
      </c>
      <c r="H9" s="89">
        <v>0.81034482758620685</v>
      </c>
      <c r="I9" s="107">
        <v>0.84482758620689657</v>
      </c>
      <c r="J9" s="118">
        <v>1</v>
      </c>
      <c r="K9" s="128">
        <v>1.0431034482758621</v>
      </c>
      <c r="L9" s="44">
        <v>1.1206896551724137</v>
      </c>
      <c r="M9" s="138">
        <v>1.0172413793103448</v>
      </c>
      <c r="N9" s="111">
        <v>1.103448275862069</v>
      </c>
      <c r="O9" s="81">
        <v>1.0517241379310345</v>
      </c>
      <c r="P9" s="83">
        <v>1.103448275862069</v>
      </c>
      <c r="Q9" s="153">
        <v>1.0431034482758621</v>
      </c>
      <c r="R9" s="111">
        <v>1.0862068965517242</v>
      </c>
      <c r="S9" s="81">
        <v>0.92241379310344829</v>
      </c>
      <c r="T9" s="128">
        <v>0.88793103448275867</v>
      </c>
      <c r="U9" s="153">
        <v>0.82758620689655171</v>
      </c>
      <c r="V9" s="111">
        <v>0.82758620689655171</v>
      </c>
      <c r="W9" s="111">
        <v>0.90517241379310343</v>
      </c>
      <c r="X9" s="111">
        <v>0.87931034482758619</v>
      </c>
      <c r="Y9" s="111">
        <v>0.81896551724137934</v>
      </c>
      <c r="Z9" s="111">
        <v>0.71551724137931039</v>
      </c>
      <c r="AA9" s="81">
        <v>0.81034482758620685</v>
      </c>
      <c r="AB9" s="128">
        <v>0.67241379310344829</v>
      </c>
      <c r="AC9" s="153">
        <v>0.81896551724137934</v>
      </c>
      <c r="AD9" s="111">
        <v>0.72413793103448276</v>
      </c>
      <c r="AE9" s="111">
        <v>0.75862068965517238</v>
      </c>
      <c r="AF9" s="111">
        <v>0.69827586206896552</v>
      </c>
      <c r="AG9" s="110">
        <v>0.83620689655172409</v>
      </c>
      <c r="AH9" s="110">
        <v>0.85344827586206895</v>
      </c>
      <c r="AI9" s="110">
        <v>0.91379310344827591</v>
      </c>
      <c r="AJ9" s="110">
        <v>0.69827586206896552</v>
      </c>
      <c r="AK9" s="110">
        <v>0.83620689655172409</v>
      </c>
      <c r="AL9" s="110">
        <v>0.71551724137931039</v>
      </c>
      <c r="AM9" s="110">
        <v>0.7931034482758621</v>
      </c>
      <c r="AN9" s="110">
        <v>0.75</v>
      </c>
      <c r="AO9" s="175">
        <v>0.84482758620689657</v>
      </c>
      <c r="AP9" s="178">
        <v>0.86</v>
      </c>
      <c r="AQ9" s="110"/>
    </row>
    <row r="10" spans="1:43" s="5" customFormat="1" ht="15.75" x14ac:dyDescent="0.25">
      <c r="A10" s="190" t="s">
        <v>270</v>
      </c>
      <c r="B10" s="190"/>
      <c r="C10" s="4">
        <v>1</v>
      </c>
      <c r="D10" s="35">
        <v>1</v>
      </c>
      <c r="E10" s="67">
        <v>0.67260174418604646</v>
      </c>
      <c r="F10" s="84">
        <v>0.61482558139534882</v>
      </c>
      <c r="G10" s="45">
        <v>0.66860465116279066</v>
      </c>
      <c r="H10" s="90">
        <v>0.75072674418604646</v>
      </c>
      <c r="I10" s="108">
        <v>0.83684593023255816</v>
      </c>
      <c r="J10" s="119">
        <v>0.89462209302325579</v>
      </c>
      <c r="K10" s="129">
        <v>0.94803779069767447</v>
      </c>
      <c r="L10" s="45">
        <v>0.9276889534883721</v>
      </c>
      <c r="M10" s="139">
        <v>0.94040697674418605</v>
      </c>
      <c r="N10" s="112">
        <v>0.97347383720930236</v>
      </c>
      <c r="O10" s="142">
        <v>0.94258720930232553</v>
      </c>
      <c r="P10" s="84">
        <v>0.95021802325581395</v>
      </c>
      <c r="Q10" s="154">
        <v>0.93132267441860461</v>
      </c>
      <c r="R10" s="112">
        <v>0.93968023255813948</v>
      </c>
      <c r="S10" s="142">
        <v>0.90661337209302328</v>
      </c>
      <c r="T10" s="129">
        <v>0.90152616279069764</v>
      </c>
      <c r="U10" s="154">
        <v>0.85138081395348841</v>
      </c>
      <c r="V10" s="168">
        <v>0.82739825581395354</v>
      </c>
      <c r="W10" s="168">
        <v>0.89825581395348841</v>
      </c>
      <c r="X10" s="168">
        <v>0.84156976744186052</v>
      </c>
      <c r="Y10" s="168">
        <v>0.84229651162790697</v>
      </c>
      <c r="Z10" s="168">
        <v>0.74781976744186052</v>
      </c>
      <c r="AA10" s="165">
        <v>0.83611918604651159</v>
      </c>
      <c r="AB10" s="171">
        <v>0.68677325581395354</v>
      </c>
      <c r="AC10" s="167">
        <v>0.84302325581395354</v>
      </c>
      <c r="AD10" s="168">
        <v>0.70239825581395354</v>
      </c>
      <c r="AE10" s="168">
        <v>0.76962209302325579</v>
      </c>
      <c r="AF10" s="168">
        <v>0.74091569767441856</v>
      </c>
      <c r="AG10" s="168">
        <v>0.82412790697674421</v>
      </c>
      <c r="AH10" s="168">
        <v>0.84375</v>
      </c>
      <c r="AI10" s="168">
        <v>0.89135174418604646</v>
      </c>
      <c r="AJ10" s="168">
        <v>0.75363372093023251</v>
      </c>
      <c r="AK10" s="168">
        <v>0.85283430232558144</v>
      </c>
      <c r="AL10" s="168">
        <v>0.72529069767441856</v>
      </c>
      <c r="AM10" s="168">
        <v>0.81286337209302328</v>
      </c>
      <c r="AN10" s="168">
        <v>0.75436046511627908</v>
      </c>
      <c r="AO10" s="176">
        <v>0.85973837209302328</v>
      </c>
      <c r="AP10" s="179">
        <v>0.82</v>
      </c>
      <c r="AQ10" s="168"/>
    </row>
    <row r="12" spans="1:43" ht="45" x14ac:dyDescent="0.25">
      <c r="C12" s="104" t="s">
        <v>280</v>
      </c>
      <c r="D12" s="17" t="s">
        <v>281</v>
      </c>
      <c r="E12" s="64" t="s">
        <v>282</v>
      </c>
      <c r="F12" s="75" t="s">
        <v>283</v>
      </c>
      <c r="G12" s="38" t="s">
        <v>284</v>
      </c>
      <c r="H12" s="59" t="s">
        <v>285</v>
      </c>
      <c r="I12" s="105" t="s">
        <v>286</v>
      </c>
      <c r="J12" s="64" t="s">
        <v>287</v>
      </c>
      <c r="K12" s="70" t="s">
        <v>288</v>
      </c>
      <c r="L12" s="38" t="s">
        <v>289</v>
      </c>
      <c r="M12" s="130" t="s">
        <v>290</v>
      </c>
      <c r="N12" s="105" t="s">
        <v>291</v>
      </c>
      <c r="O12" s="64" t="s">
        <v>292</v>
      </c>
      <c r="P12" s="75" t="s">
        <v>293</v>
      </c>
      <c r="Q12" s="145" t="s">
        <v>294</v>
      </c>
      <c r="R12" s="105" t="s">
        <v>295</v>
      </c>
      <c r="S12" s="64" t="s">
        <v>296</v>
      </c>
      <c r="T12" s="70" t="s">
        <v>297</v>
      </c>
      <c r="U12" s="145" t="s">
        <v>298</v>
      </c>
      <c r="V12" s="105" t="s">
        <v>299</v>
      </c>
      <c r="W12" s="105" t="s">
        <v>300</v>
      </c>
      <c r="X12" s="105" t="s">
        <v>301</v>
      </c>
      <c r="Y12" s="105" t="s">
        <v>302</v>
      </c>
      <c r="Z12" s="105" t="s">
        <v>303</v>
      </c>
      <c r="AA12" s="105" t="s">
        <v>304</v>
      </c>
      <c r="AB12" s="105" t="s">
        <v>305</v>
      </c>
      <c r="AC12" s="105" t="s">
        <v>306</v>
      </c>
      <c r="AD12" s="105" t="s">
        <v>307</v>
      </c>
      <c r="AE12" s="105" t="s">
        <v>308</v>
      </c>
      <c r="AF12" s="105" t="s">
        <v>309</v>
      </c>
      <c r="AG12" s="105" t="s">
        <v>310</v>
      </c>
      <c r="AH12" s="105" t="s">
        <v>311</v>
      </c>
      <c r="AI12" s="105" t="s">
        <v>312</v>
      </c>
      <c r="AJ12" s="105" t="s">
        <v>313</v>
      </c>
      <c r="AK12" s="105" t="s">
        <v>314</v>
      </c>
      <c r="AL12" s="105" t="s">
        <v>315</v>
      </c>
      <c r="AM12" s="105" t="s">
        <v>316</v>
      </c>
      <c r="AN12" s="105" t="s">
        <v>317</v>
      </c>
      <c r="AO12" s="105" t="s">
        <v>318</v>
      </c>
      <c r="AP12" s="105" t="s">
        <v>319</v>
      </c>
      <c r="AQ12" s="105" t="s">
        <v>320</v>
      </c>
    </row>
    <row r="13" spans="1:43" ht="15.75" x14ac:dyDescent="0.25">
      <c r="B13" s="2" t="s">
        <v>321</v>
      </c>
      <c r="C13" s="7">
        <f>Jefferson!I35/Jefferson!J35</f>
        <v>0.93474644155524067</v>
      </c>
      <c r="D13" s="125">
        <v>1</v>
      </c>
      <c r="E13" s="67">
        <v>0.56608540267422514</v>
      </c>
      <c r="F13" s="78">
        <v>0.53478341240988359</v>
      </c>
      <c r="G13" s="41">
        <v>0.56657834740279744</v>
      </c>
      <c r="H13" s="62">
        <v>0.63343397621541686</v>
      </c>
      <c r="I13" s="108">
        <v>0.72660052991558322</v>
      </c>
      <c r="J13" s="67">
        <v>0.79364101300141721</v>
      </c>
      <c r="K13" s="73">
        <v>0.84071723458007275</v>
      </c>
      <c r="L13" s="41">
        <v>0.84724875223365581</v>
      </c>
      <c r="M13" s="134">
        <v>0.85587528498367116</v>
      </c>
      <c r="N13" s="108">
        <v>0.85131554624437733</v>
      </c>
      <c r="O13" s="67">
        <v>0.85334894324973809</v>
      </c>
      <c r="P13" s="78">
        <v>0.83295335510505886</v>
      </c>
      <c r="Q13" s="148">
        <v>0.83646558629613654</v>
      </c>
      <c r="R13" s="108">
        <v>0.8535954156140243</v>
      </c>
      <c r="S13" s="67">
        <v>0.83</v>
      </c>
      <c r="T13" s="73">
        <v>0.81</v>
      </c>
      <c r="U13" s="150">
        <v>0.75223365580134327</v>
      </c>
      <c r="V13" s="108">
        <v>0.75</v>
      </c>
      <c r="W13" s="108">
        <v>0.81</v>
      </c>
      <c r="X13" s="108">
        <v>0.76</v>
      </c>
      <c r="Y13" s="108">
        <v>0.75</v>
      </c>
      <c r="Z13" s="135">
        <v>0.6623328609279685</v>
      </c>
      <c r="AA13" s="108">
        <v>0.74779715324419249</v>
      </c>
      <c r="AB13" s="108">
        <v>0.79641382709963648</v>
      </c>
      <c r="AC13" s="108">
        <v>0.94398915521597138</v>
      </c>
      <c r="AD13" s="108">
        <v>0.85020642060508966</v>
      </c>
      <c r="AE13" s="108">
        <v>0.91928030069628441</v>
      </c>
      <c r="AF13" s="108">
        <v>0.85747735535153125</v>
      </c>
      <c r="AG13" s="108">
        <v>0.93</v>
      </c>
      <c r="AH13" s="108">
        <v>0.97</v>
      </c>
      <c r="AI13" s="108">
        <v>0.98</v>
      </c>
      <c r="AJ13" s="108">
        <v>0.87</v>
      </c>
      <c r="AK13" s="108">
        <v>0.97</v>
      </c>
      <c r="AL13" s="108">
        <v>0.85</v>
      </c>
      <c r="AM13" s="108">
        <v>0.96</v>
      </c>
      <c r="AN13" s="108">
        <v>0.88</v>
      </c>
      <c r="AO13" s="108">
        <v>0.98</v>
      </c>
      <c r="AP13" s="108">
        <v>0.97</v>
      </c>
      <c r="AQ13" s="108">
        <v>1</v>
      </c>
    </row>
    <row r="14" spans="1:43" ht="15.75" x14ac:dyDescent="0.25">
      <c r="B14" s="2" t="s">
        <v>322</v>
      </c>
      <c r="C14" s="7">
        <f>Oldham!I10/Oldham!J10</f>
        <v>1.0239154616240267</v>
      </c>
      <c r="D14" s="125">
        <v>1</v>
      </c>
      <c r="E14" s="67">
        <v>0.6868743047830923</v>
      </c>
      <c r="F14" s="78">
        <v>0.63014460511679649</v>
      </c>
      <c r="G14" s="41">
        <v>0.67575083426028926</v>
      </c>
      <c r="H14" s="62">
        <v>0.72024471635150167</v>
      </c>
      <c r="I14" s="108">
        <v>0.83815350389321464</v>
      </c>
      <c r="J14" s="67">
        <v>0.8815350389321468</v>
      </c>
      <c r="K14" s="73">
        <v>0.94438264738598443</v>
      </c>
      <c r="L14" s="41">
        <v>0.95494994438264735</v>
      </c>
      <c r="M14" s="131">
        <v>0.95439377085650723</v>
      </c>
      <c r="N14" s="108">
        <v>0.94994438264738601</v>
      </c>
      <c r="O14" s="67">
        <v>0.91768631813125701</v>
      </c>
      <c r="P14" s="78">
        <v>0.91768631813125701</v>
      </c>
      <c r="Q14" s="148">
        <v>0.94938820912124577</v>
      </c>
      <c r="R14" s="108">
        <v>0.95717463848720796</v>
      </c>
      <c r="S14" s="67">
        <v>0.92880978865406005</v>
      </c>
      <c r="T14" s="73">
        <v>0.94382647385984431</v>
      </c>
      <c r="U14" s="148">
        <v>0.87208008898776423</v>
      </c>
      <c r="V14" s="108">
        <v>0.8815350389321468</v>
      </c>
      <c r="W14" s="108">
        <v>0.96</v>
      </c>
      <c r="X14" s="108">
        <v>0.85</v>
      </c>
      <c r="Y14" s="108">
        <v>0.87</v>
      </c>
      <c r="Z14" s="108">
        <v>0.75417130144605116</v>
      </c>
      <c r="AA14" s="108">
        <v>0.86874304783092327</v>
      </c>
      <c r="AB14" s="108">
        <v>0.84983314794215792</v>
      </c>
      <c r="AC14" s="108">
        <v>1.0962180200222469</v>
      </c>
      <c r="AD14" s="108">
        <v>0.89098998887652947</v>
      </c>
      <c r="AE14" s="108">
        <v>1.0005561735261401</v>
      </c>
      <c r="AF14" s="108">
        <v>0.91434927697441604</v>
      </c>
      <c r="AG14" s="108">
        <v>1.01</v>
      </c>
      <c r="AH14" s="108">
        <v>1.06</v>
      </c>
      <c r="AI14" s="108">
        <v>1.07</v>
      </c>
      <c r="AJ14" s="108">
        <v>0.94</v>
      </c>
      <c r="AK14" s="108">
        <v>1.07</v>
      </c>
      <c r="AL14" s="108">
        <v>0.9</v>
      </c>
      <c r="AM14" s="108">
        <v>1</v>
      </c>
      <c r="AN14" s="108">
        <v>0.93</v>
      </c>
      <c r="AO14" s="108">
        <v>1.05</v>
      </c>
      <c r="AP14" s="108">
        <v>1.07</v>
      </c>
      <c r="AQ14" s="108">
        <v>1.08</v>
      </c>
    </row>
    <row r="15" spans="1:43" ht="15.75" x14ac:dyDescent="0.25">
      <c r="B15" s="2" t="s">
        <v>323</v>
      </c>
      <c r="C15" s="7">
        <f>Bullitt!I10/Bullitt!J10</f>
        <v>1.0273264401772526</v>
      </c>
      <c r="D15" s="125">
        <v>1</v>
      </c>
      <c r="E15" s="67">
        <v>0.71861152141802065</v>
      </c>
      <c r="F15" s="78">
        <v>0.63293943870014768</v>
      </c>
      <c r="G15" s="41">
        <v>0.69202363367799113</v>
      </c>
      <c r="H15" s="62">
        <v>0.73116691285081237</v>
      </c>
      <c r="I15" s="108">
        <v>0.82016248153618909</v>
      </c>
      <c r="J15" s="67">
        <v>0.85819793205317574</v>
      </c>
      <c r="K15" s="73">
        <v>0.90361890694239289</v>
      </c>
      <c r="L15" s="41">
        <v>0.94940915805022152</v>
      </c>
      <c r="M15" s="131">
        <v>0.89069423929098968</v>
      </c>
      <c r="N15" s="108">
        <v>0.93242245199409157</v>
      </c>
      <c r="O15" s="67">
        <v>0.88774002954209752</v>
      </c>
      <c r="P15" s="78">
        <v>0.9169128508124077</v>
      </c>
      <c r="Q15" s="148">
        <v>0.90177252584933532</v>
      </c>
      <c r="R15" s="108">
        <v>0.92688330871491875</v>
      </c>
      <c r="S15" s="67">
        <v>0.91026587887740029</v>
      </c>
      <c r="T15" s="73">
        <v>0.91875923190546527</v>
      </c>
      <c r="U15" s="148">
        <v>0.85302806499261452</v>
      </c>
      <c r="V15" s="108">
        <v>0.8748153618906942</v>
      </c>
      <c r="W15" s="108">
        <v>0.95</v>
      </c>
      <c r="X15" s="108">
        <v>0.85</v>
      </c>
      <c r="Y15" s="108">
        <v>0.86</v>
      </c>
      <c r="Z15" s="108">
        <v>0.77658788774002951</v>
      </c>
      <c r="AA15" s="108">
        <v>0.88035450516986702</v>
      </c>
      <c r="AB15" s="108">
        <v>0.85635155096011817</v>
      </c>
      <c r="AC15" s="108">
        <v>1.0745937961595273</v>
      </c>
      <c r="AD15" s="108">
        <v>0.84933530280649927</v>
      </c>
      <c r="AE15" s="108">
        <v>0.96085672082717877</v>
      </c>
      <c r="AF15" s="108">
        <v>0.90546528803545057</v>
      </c>
      <c r="AG15" s="108">
        <v>1.04</v>
      </c>
      <c r="AH15" s="108">
        <v>1.03</v>
      </c>
      <c r="AI15" s="108">
        <v>1.1100000000000001</v>
      </c>
      <c r="AJ15" s="108">
        <v>0.93</v>
      </c>
      <c r="AK15" s="108">
        <v>1.05</v>
      </c>
      <c r="AL15" s="108">
        <v>0.9</v>
      </c>
      <c r="AM15" s="108">
        <v>1.01</v>
      </c>
      <c r="AN15" s="108">
        <v>0.94</v>
      </c>
      <c r="AO15" s="108">
        <v>1.05</v>
      </c>
      <c r="AP15" s="108">
        <v>1.03</v>
      </c>
      <c r="AQ15" s="108">
        <v>1.1499999999999999</v>
      </c>
    </row>
    <row r="16" spans="1:43" ht="15.75" x14ac:dyDescent="0.25">
      <c r="B16" s="2" t="s">
        <v>324</v>
      </c>
      <c r="C16" s="7">
        <f>Floyd!I10/Floyd!J10</f>
        <v>0.99717171717171715</v>
      </c>
      <c r="D16" s="125">
        <v>1</v>
      </c>
      <c r="E16" s="67">
        <v>0.61858585858585857</v>
      </c>
      <c r="F16" s="78">
        <v>0.5826262626262626</v>
      </c>
      <c r="G16" s="41">
        <v>0.63636363636363635</v>
      </c>
      <c r="H16" s="62">
        <v>0.70383838383838382</v>
      </c>
      <c r="I16" s="108">
        <v>0.78989898989898988</v>
      </c>
      <c r="J16" s="119">
        <v>0.85858585858585856</v>
      </c>
      <c r="K16" s="73">
        <v>0.90747474747474743</v>
      </c>
      <c r="L16" s="41">
        <v>0.93979797979797974</v>
      </c>
      <c r="M16" s="131">
        <v>0.91434343434343435</v>
      </c>
      <c r="N16" s="108">
        <v>0.93818181818181823</v>
      </c>
      <c r="O16" s="67">
        <v>0.91070707070707069</v>
      </c>
      <c r="P16" s="78">
        <v>0.89494949494949494</v>
      </c>
      <c r="Q16" s="148">
        <v>0.89414141414141413</v>
      </c>
      <c r="R16" s="108">
        <v>0.91191919191919191</v>
      </c>
      <c r="S16" s="67">
        <v>0.8925252525252525</v>
      </c>
      <c r="T16" s="73">
        <v>0.8856565656565657</v>
      </c>
      <c r="U16" s="148">
        <v>0.8351515151515152</v>
      </c>
      <c r="V16" s="108">
        <v>0.82181818181818178</v>
      </c>
      <c r="W16" s="108">
        <v>0.89</v>
      </c>
      <c r="X16" s="108">
        <v>0.84</v>
      </c>
      <c r="Y16" s="108">
        <v>0.83</v>
      </c>
      <c r="Z16" s="108">
        <v>0.72969696969696973</v>
      </c>
      <c r="AA16" s="108">
        <v>0.81171717171717173</v>
      </c>
      <c r="AB16" s="108">
        <v>0.80202020202020197</v>
      </c>
      <c r="AC16" s="108">
        <v>0.98303030303030303</v>
      </c>
      <c r="AD16" s="108">
        <v>0.8856565656565657</v>
      </c>
      <c r="AE16" s="108">
        <v>0.9624242424242424</v>
      </c>
      <c r="AF16" s="108">
        <v>0.91636363636363638</v>
      </c>
      <c r="AG16" s="108">
        <v>1.02</v>
      </c>
      <c r="AH16" s="108">
        <v>1.0900000000000001</v>
      </c>
      <c r="AI16" s="108">
        <v>1.0900000000000001</v>
      </c>
      <c r="AJ16" s="108">
        <v>0.94</v>
      </c>
      <c r="AK16" s="108">
        <v>1.1100000000000001</v>
      </c>
      <c r="AL16" s="108">
        <v>0.94</v>
      </c>
      <c r="AM16" s="108">
        <v>1.04</v>
      </c>
      <c r="AN16" s="108">
        <v>0.94</v>
      </c>
      <c r="AO16" s="108">
        <v>1.08</v>
      </c>
      <c r="AP16" s="108">
        <v>0.98</v>
      </c>
      <c r="AQ16" s="108">
        <v>1.08</v>
      </c>
    </row>
    <row r="17" spans="2:43" ht="15.75" x14ac:dyDescent="0.25">
      <c r="B17" s="2" t="s">
        <v>262</v>
      </c>
      <c r="C17" s="7">
        <f>Clark!I10/Clark!J10</f>
        <v>1.0039745627980923</v>
      </c>
      <c r="D17" s="125">
        <v>1</v>
      </c>
      <c r="E17" s="67">
        <v>0.67885532591414943</v>
      </c>
      <c r="F17" s="78">
        <v>0.62877583465818765</v>
      </c>
      <c r="G17" s="41">
        <v>0.68561208267090623</v>
      </c>
      <c r="H17" s="62">
        <v>0.74483306836248009</v>
      </c>
      <c r="I17" s="108">
        <v>0.84300476947535774</v>
      </c>
      <c r="J17" s="119">
        <v>0.88910969793322736</v>
      </c>
      <c r="K17" s="73">
        <v>0.93998410174880764</v>
      </c>
      <c r="L17" s="41">
        <v>0.98092209856915735</v>
      </c>
      <c r="M17" s="131">
        <v>0.94117647058823528</v>
      </c>
      <c r="N17" s="108">
        <v>0.97257551669316378</v>
      </c>
      <c r="O17" s="67">
        <v>0.91255961844197142</v>
      </c>
      <c r="P17" s="78">
        <v>0.94038155802861689</v>
      </c>
      <c r="Q17" s="148">
        <v>0.92448330683624802</v>
      </c>
      <c r="R17" s="108">
        <v>0.95031796502384736</v>
      </c>
      <c r="S17" s="67">
        <v>0.92209856915739263</v>
      </c>
      <c r="T17" s="73">
        <v>0.91375198728139906</v>
      </c>
      <c r="U17" s="148">
        <v>0.85453100158982509</v>
      </c>
      <c r="V17" s="108">
        <v>0.859697933227345</v>
      </c>
      <c r="W17" s="108">
        <v>0.95</v>
      </c>
      <c r="X17" s="108">
        <v>0.84</v>
      </c>
      <c r="Y17" s="108">
        <v>0.84</v>
      </c>
      <c r="Z17" s="108">
        <v>0.75437201907790141</v>
      </c>
      <c r="AA17" s="108">
        <v>0.8656597774244833</v>
      </c>
      <c r="AB17" s="108">
        <v>0.74165341812400631</v>
      </c>
      <c r="AC17" s="108">
        <v>0.96740858505564387</v>
      </c>
      <c r="AD17" s="108">
        <v>0.78974562798092207</v>
      </c>
      <c r="AE17" s="108">
        <v>0.85572337042925273</v>
      </c>
      <c r="AF17" s="108">
        <v>0.8477742448330684</v>
      </c>
      <c r="AG17" s="108">
        <v>0.99</v>
      </c>
      <c r="AH17" s="108">
        <v>1.04</v>
      </c>
      <c r="AI17" s="108">
        <v>1.06</v>
      </c>
      <c r="AJ17" s="108">
        <v>0.91</v>
      </c>
      <c r="AK17" s="108">
        <v>1.05</v>
      </c>
      <c r="AL17" s="108">
        <v>0.88</v>
      </c>
      <c r="AM17" s="108">
        <v>0.98</v>
      </c>
      <c r="AN17" s="108">
        <v>0.89</v>
      </c>
      <c r="AO17" s="108">
        <v>1.02</v>
      </c>
      <c r="AP17" s="108">
        <v>0.95</v>
      </c>
      <c r="AQ17" s="108">
        <v>1.0900000000000001</v>
      </c>
    </row>
    <row r="18" spans="2:43" ht="15.75" x14ac:dyDescent="0.25">
      <c r="B18" s="2" t="s">
        <v>325</v>
      </c>
      <c r="C18" s="7">
        <f>ADD!J19/ADD!K19</f>
        <v>0.96846254927726672</v>
      </c>
      <c r="D18" s="125">
        <v>1</v>
      </c>
      <c r="E18" s="67">
        <v>0.71419185282523001</v>
      </c>
      <c r="F18" s="78">
        <v>0.61498028909329827</v>
      </c>
      <c r="G18" s="41">
        <v>0.67345597897503284</v>
      </c>
      <c r="H18" s="62">
        <v>0.77595269382391585</v>
      </c>
      <c r="I18" s="108">
        <v>0.89750328515111699</v>
      </c>
      <c r="J18" s="119">
        <v>0.9658344283837057</v>
      </c>
      <c r="K18" s="73">
        <v>1.0505913272010512</v>
      </c>
      <c r="L18" s="41">
        <v>1.0814717477003941</v>
      </c>
      <c r="M18" s="131">
        <v>1.0591327201051248</v>
      </c>
      <c r="N18" s="108">
        <v>1.0473061760840998</v>
      </c>
      <c r="O18" s="67">
        <v>1.0302233902759528</v>
      </c>
      <c r="P18" s="78">
        <v>1.0604467805519053</v>
      </c>
      <c r="Q18" s="148">
        <v>1.0492772667542707</v>
      </c>
      <c r="R18" s="108">
        <v>1.0473061760840998</v>
      </c>
      <c r="S18" s="67">
        <v>0.98554533508541398</v>
      </c>
      <c r="T18" s="73">
        <v>0.93035479632063078</v>
      </c>
      <c r="U18" s="148">
        <v>0.90538764783180026</v>
      </c>
      <c r="V18" s="108">
        <v>0.89356110381077525</v>
      </c>
      <c r="W18" s="108">
        <v>1</v>
      </c>
      <c r="X18" s="108">
        <v>0.89</v>
      </c>
      <c r="Y18" s="108">
        <v>0.86</v>
      </c>
      <c r="Z18" s="108">
        <v>0.7470433639947438</v>
      </c>
      <c r="AA18" s="108">
        <v>0.85611038107752957</v>
      </c>
      <c r="AB18" s="108">
        <v>0.78055190538764785</v>
      </c>
      <c r="AC18" s="108">
        <v>1.0348226018396847</v>
      </c>
      <c r="AD18" s="108">
        <v>0.86268068331143233</v>
      </c>
      <c r="AE18" s="108">
        <v>0.95072273324572931</v>
      </c>
      <c r="AF18" s="108">
        <v>0.86596583442838404</v>
      </c>
      <c r="AG18" s="108">
        <v>1</v>
      </c>
      <c r="AH18" s="108">
        <v>1.03</v>
      </c>
      <c r="AI18" s="108">
        <v>1.07</v>
      </c>
      <c r="AJ18" s="108">
        <v>0.92</v>
      </c>
      <c r="AK18" s="108">
        <v>1.05</v>
      </c>
      <c r="AL18" s="108">
        <v>0.88</v>
      </c>
      <c r="AM18" s="108">
        <v>1</v>
      </c>
      <c r="AN18" s="108">
        <v>0.91</v>
      </c>
      <c r="AO18" s="108">
        <v>1.03</v>
      </c>
      <c r="AP18" s="108">
        <v>0.99</v>
      </c>
      <c r="AQ18" s="108">
        <v>1.1100000000000001</v>
      </c>
    </row>
    <row r="19" spans="2:43" x14ac:dyDescent="0.25">
      <c r="C19" s="7"/>
      <c r="D19" s="7"/>
      <c r="E19" s="7"/>
      <c r="F19" s="7"/>
      <c r="G19" s="7"/>
      <c r="H19" s="7"/>
    </row>
    <row r="20" spans="2:43" x14ac:dyDescent="0.25">
      <c r="C20" s="7"/>
      <c r="D20" s="7"/>
      <c r="E20" s="7"/>
      <c r="F20" s="7"/>
      <c r="G20" s="7"/>
      <c r="H20" s="7"/>
    </row>
    <row r="21" spans="2:43" x14ac:dyDescent="0.25">
      <c r="C21" s="7"/>
      <c r="D21" s="7"/>
      <c r="E21" s="7"/>
      <c r="F21" s="7"/>
      <c r="G21" s="7"/>
      <c r="H21" s="7"/>
    </row>
    <row r="22" spans="2:43" x14ac:dyDescent="0.25">
      <c r="C22" s="7"/>
      <c r="D22" s="7"/>
      <c r="E22" s="7"/>
      <c r="F22" s="7"/>
      <c r="G22" s="7"/>
      <c r="H22" s="7"/>
    </row>
    <row r="23" spans="2:43" x14ac:dyDescent="0.25">
      <c r="C23" s="7"/>
      <c r="D23" s="7"/>
      <c r="E23" s="7"/>
      <c r="F23" s="7"/>
      <c r="G23" s="7"/>
      <c r="H23" s="7"/>
    </row>
    <row r="24" spans="2:43" x14ac:dyDescent="0.25">
      <c r="C24" s="7"/>
      <c r="D24" s="7"/>
      <c r="E24" s="7"/>
      <c r="F24" s="7"/>
      <c r="G24" s="7"/>
      <c r="H24" s="7"/>
    </row>
    <row r="25" spans="2:43" x14ac:dyDescent="0.25">
      <c r="C25" s="7"/>
      <c r="D25" s="7"/>
      <c r="E25" s="7"/>
      <c r="F25" s="7"/>
      <c r="G25" s="7"/>
      <c r="H25" s="7"/>
    </row>
    <row r="26" spans="2:43" x14ac:dyDescent="0.25">
      <c r="C26" s="7"/>
      <c r="D26" s="7"/>
      <c r="E26" s="7"/>
      <c r="F26" s="7"/>
      <c r="G26" s="7"/>
      <c r="H26" s="7"/>
    </row>
  </sheetData>
  <mergeCells count="4">
    <mergeCell ref="A10:B10"/>
    <mergeCell ref="A1:H1"/>
    <mergeCell ref="A2:B2"/>
    <mergeCell ref="E2: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BA27-E75F-49EA-8B59-FE8A84BFFC33}">
  <sheetPr codeName="Sheet2"/>
  <dimension ref="A1:EE13"/>
  <sheetViews>
    <sheetView zoomScale="80" zoomScaleNormal="80" workbookViewId="0">
      <pane xSplit="3" ySplit="3" topLeftCell="AJ4" activePane="bottomRight" state="frozen"/>
      <selection pane="topRight" activeCell="D1" sqref="D1"/>
      <selection pane="bottomLeft" activeCell="A4" sqref="A4"/>
      <selection pane="bottomRight" activeCell="AW6" sqref="AW6"/>
    </sheetView>
  </sheetViews>
  <sheetFormatPr defaultColWidth="9.140625" defaultRowHeight="15" x14ac:dyDescent="0.25"/>
  <cols>
    <col min="1" max="1" width="15.85546875" style="2" customWidth="1"/>
    <col min="2" max="2" width="30.42578125" style="2" customWidth="1"/>
    <col min="3" max="3" width="1.28515625" style="2" customWidth="1"/>
    <col min="4" max="4" width="12" style="2" customWidth="1"/>
    <col min="5" max="5" width="12" style="3" customWidth="1"/>
    <col min="6" max="6" width="12" style="2" hidden="1" customWidth="1"/>
    <col min="7" max="7" width="1.42578125" style="2" customWidth="1"/>
    <col min="8" max="50" width="12" style="2" customWidth="1"/>
    <col min="51" max="51" width="1.28515625" style="2" customWidth="1"/>
    <col min="52" max="54" width="12" style="2" customWidth="1"/>
    <col min="55" max="55" width="1.140625" style="2" customWidth="1"/>
    <col min="56" max="56" width="12" style="2" customWidth="1"/>
    <col min="57" max="58" width="12" style="2" hidden="1" customWidth="1"/>
    <col min="59" max="134" width="12" style="2" customWidth="1"/>
    <col min="135" max="135" width="1.140625" style="2" customWidth="1"/>
    <col min="136" max="16384" width="9.140625" style="2"/>
  </cols>
  <sheetData>
    <row r="1" spans="1:135" ht="21" x14ac:dyDescent="0.35">
      <c r="A1" s="186" t="s">
        <v>192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</row>
    <row r="2" spans="1:135" x14ac:dyDescent="0.25">
      <c r="A2" s="187" t="s">
        <v>1</v>
      </c>
      <c r="B2" s="187"/>
      <c r="C2" s="46"/>
      <c r="D2" s="187" t="s">
        <v>2</v>
      </c>
      <c r="E2" s="187"/>
      <c r="F2" s="187"/>
      <c r="G2" s="25"/>
      <c r="H2" s="187" t="s">
        <v>3</v>
      </c>
      <c r="I2" s="187"/>
      <c r="J2" s="187"/>
      <c r="K2" s="187"/>
      <c r="L2" s="187"/>
      <c r="M2" s="187"/>
      <c r="N2" s="18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5"/>
      <c r="AZ2" s="188" t="s">
        <v>4</v>
      </c>
      <c r="BA2" s="188"/>
      <c r="BB2" s="188"/>
      <c r="BC2" s="26"/>
      <c r="BD2" s="189" t="s">
        <v>5</v>
      </c>
      <c r="BE2" s="189"/>
      <c r="BF2" s="189"/>
      <c r="BG2" s="189"/>
      <c r="BH2" s="189"/>
      <c r="BI2" s="189"/>
      <c r="BJ2" s="189"/>
      <c r="BK2" s="189"/>
      <c r="BL2" s="189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6"/>
    </row>
    <row r="3" spans="1:135" s="1" customFormat="1" ht="90" x14ac:dyDescent="0.25">
      <c r="A3" s="12" t="s">
        <v>6</v>
      </c>
      <c r="B3" s="12" t="s">
        <v>7</v>
      </c>
      <c r="C3" s="47"/>
      <c r="D3" s="12" t="s">
        <v>8</v>
      </c>
      <c r="E3" s="13" t="s">
        <v>9</v>
      </c>
      <c r="F3" s="12" t="s">
        <v>10</v>
      </c>
      <c r="G3" s="14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2" t="s">
        <v>41</v>
      </c>
      <c r="AM3" s="12" t="s">
        <v>42</v>
      </c>
      <c r="AN3" s="12" t="s">
        <v>43</v>
      </c>
      <c r="AO3" s="12" t="s">
        <v>44</v>
      </c>
      <c r="AP3" s="12" t="s">
        <v>45</v>
      </c>
      <c r="AQ3" s="12" t="s">
        <v>46</v>
      </c>
      <c r="AR3" s="12" t="s">
        <v>47</v>
      </c>
      <c r="AS3" s="12" t="s">
        <v>48</v>
      </c>
      <c r="AT3" s="12" t="s">
        <v>49</v>
      </c>
      <c r="AU3" s="12" t="s">
        <v>50</v>
      </c>
      <c r="AV3" s="12" t="s">
        <v>51</v>
      </c>
      <c r="AW3" s="12" t="s">
        <v>52</v>
      </c>
      <c r="AX3" s="12" t="s">
        <v>193</v>
      </c>
      <c r="AY3" s="47"/>
      <c r="AZ3" s="15" t="s">
        <v>53</v>
      </c>
      <c r="BA3" s="16" t="s">
        <v>54</v>
      </c>
      <c r="BB3" s="16" t="s">
        <v>55</v>
      </c>
      <c r="BC3" s="50"/>
      <c r="BD3" s="64" t="s">
        <v>56</v>
      </c>
      <c r="BE3" s="16" t="s">
        <v>57</v>
      </c>
      <c r="BF3" s="16" t="s">
        <v>58</v>
      </c>
      <c r="BG3" s="70" t="s">
        <v>59</v>
      </c>
      <c r="BH3" s="70" t="s">
        <v>60</v>
      </c>
      <c r="BI3" s="38" t="s">
        <v>61</v>
      </c>
      <c r="BJ3" s="38" t="s">
        <v>62</v>
      </c>
      <c r="BK3" s="59" t="s">
        <v>63</v>
      </c>
      <c r="BL3" s="59" t="s">
        <v>64</v>
      </c>
      <c r="BM3" s="105" t="s">
        <v>194</v>
      </c>
      <c r="BN3" s="105" t="s">
        <v>66</v>
      </c>
      <c r="BO3" s="116" t="s">
        <v>67</v>
      </c>
      <c r="BP3" s="116" t="s">
        <v>68</v>
      </c>
      <c r="BQ3" s="70" t="s">
        <v>69</v>
      </c>
      <c r="BR3" s="70" t="s">
        <v>70</v>
      </c>
      <c r="BS3" s="38" t="s">
        <v>71</v>
      </c>
      <c r="BT3" s="38" t="s">
        <v>72</v>
      </c>
      <c r="BU3" s="130" t="s">
        <v>73</v>
      </c>
      <c r="BV3" s="130" t="s">
        <v>74</v>
      </c>
      <c r="BW3" s="105" t="s">
        <v>75</v>
      </c>
      <c r="BX3" s="105" t="s">
        <v>76</v>
      </c>
      <c r="BY3" s="116" t="s">
        <v>77</v>
      </c>
      <c r="BZ3" s="116" t="s">
        <v>78</v>
      </c>
      <c r="CA3" s="75" t="s">
        <v>79</v>
      </c>
      <c r="CB3" s="75" t="s">
        <v>80</v>
      </c>
      <c r="CC3" s="145" t="s">
        <v>81</v>
      </c>
      <c r="CD3" s="145" t="s">
        <v>82</v>
      </c>
      <c r="CE3" s="105" t="s">
        <v>83</v>
      </c>
      <c r="CF3" s="105" t="s">
        <v>84</v>
      </c>
      <c r="CG3" s="64" t="s">
        <v>85</v>
      </c>
      <c r="CH3" s="64" t="s">
        <v>86</v>
      </c>
      <c r="CI3" s="70" t="s">
        <v>87</v>
      </c>
      <c r="CJ3" s="70" t="s">
        <v>88</v>
      </c>
      <c r="CK3" s="145" t="s">
        <v>89</v>
      </c>
      <c r="CL3" s="145" t="s">
        <v>90</v>
      </c>
      <c r="CM3" s="105" t="s">
        <v>91</v>
      </c>
      <c r="CN3" s="105" t="s">
        <v>92</v>
      </c>
      <c r="CO3" s="64" t="s">
        <v>93</v>
      </c>
      <c r="CP3" s="64" t="s">
        <v>94</v>
      </c>
      <c r="CQ3" s="70" t="s">
        <v>95</v>
      </c>
      <c r="CR3" s="70" t="s">
        <v>96</v>
      </c>
      <c r="CS3" s="145" t="s">
        <v>97</v>
      </c>
      <c r="CT3" s="145" t="s">
        <v>98</v>
      </c>
      <c r="CU3" s="105" t="s">
        <v>99</v>
      </c>
      <c r="CV3" s="105" t="s">
        <v>100</v>
      </c>
      <c r="CW3" s="64" t="s">
        <v>101</v>
      </c>
      <c r="CX3" s="64" t="s">
        <v>102</v>
      </c>
      <c r="CY3" s="70" t="s">
        <v>103</v>
      </c>
      <c r="CZ3" s="70" t="s">
        <v>104</v>
      </c>
      <c r="DA3" s="70" t="s">
        <v>105</v>
      </c>
      <c r="DB3" s="70" t="s">
        <v>106</v>
      </c>
      <c r="DC3" s="70" t="s">
        <v>107</v>
      </c>
      <c r="DD3" s="70" t="s">
        <v>108</v>
      </c>
      <c r="DE3" s="70" t="s">
        <v>109</v>
      </c>
      <c r="DF3" s="70" t="s">
        <v>110</v>
      </c>
      <c r="DG3" s="70" t="s">
        <v>111</v>
      </c>
      <c r="DH3" s="70" t="s">
        <v>112</v>
      </c>
      <c r="DI3" s="105" t="s">
        <v>113</v>
      </c>
      <c r="DJ3" s="105" t="s">
        <v>114</v>
      </c>
      <c r="DK3" s="105" t="s">
        <v>115</v>
      </c>
      <c r="DL3" s="105" t="s">
        <v>116</v>
      </c>
      <c r="DM3" s="105" t="s">
        <v>117</v>
      </c>
      <c r="DN3" s="105" t="s">
        <v>118</v>
      </c>
      <c r="DO3" s="105" t="s">
        <v>119</v>
      </c>
      <c r="DP3" s="105" t="s">
        <v>120</v>
      </c>
      <c r="DQ3" s="105" t="s">
        <v>121</v>
      </c>
      <c r="DR3" s="105" t="s">
        <v>122</v>
      </c>
      <c r="DS3" s="105" t="s">
        <v>123</v>
      </c>
      <c r="DT3" s="105" t="s">
        <v>124</v>
      </c>
      <c r="DU3" s="105" t="s">
        <v>125</v>
      </c>
      <c r="DV3" s="105" t="s">
        <v>126</v>
      </c>
      <c r="DW3" s="105" t="s">
        <v>127</v>
      </c>
      <c r="DX3" s="105" t="s">
        <v>128</v>
      </c>
      <c r="DY3" s="105" t="s">
        <v>129</v>
      </c>
      <c r="DZ3" s="105" t="s">
        <v>130</v>
      </c>
      <c r="EA3" s="105" t="s">
        <v>131</v>
      </c>
      <c r="EB3" s="105" t="s">
        <v>132</v>
      </c>
      <c r="EC3" s="105" t="s">
        <v>133</v>
      </c>
      <c r="ED3" s="105" t="s">
        <v>134</v>
      </c>
      <c r="EE3" s="17"/>
    </row>
    <row r="4" spans="1:135" x14ac:dyDescent="0.25">
      <c r="A4" s="2" t="s">
        <v>195</v>
      </c>
      <c r="B4" s="2" t="s">
        <v>196</v>
      </c>
      <c r="C4" s="48"/>
      <c r="D4" s="2">
        <v>66000</v>
      </c>
      <c r="E4" s="3">
        <v>2018</v>
      </c>
      <c r="F4" s="2">
        <v>101</v>
      </c>
      <c r="G4" s="9"/>
      <c r="H4" s="2">
        <v>81000</v>
      </c>
      <c r="I4" s="2">
        <v>70200</v>
      </c>
      <c r="J4" s="2">
        <v>67100</v>
      </c>
      <c r="K4" s="2">
        <v>47000</v>
      </c>
      <c r="L4" s="2">
        <v>43700</v>
      </c>
      <c r="M4" s="2">
        <v>46700</v>
      </c>
      <c r="N4" s="2">
        <v>49200</v>
      </c>
      <c r="O4" s="2">
        <v>56900</v>
      </c>
      <c r="P4" s="2">
        <v>59900</v>
      </c>
      <c r="Q4" s="2">
        <v>65100</v>
      </c>
      <c r="R4" s="2">
        <v>64800</v>
      </c>
      <c r="S4" s="2">
        <v>64500</v>
      </c>
      <c r="T4" s="2">
        <v>64100</v>
      </c>
      <c r="U4" s="2">
        <v>61300</v>
      </c>
      <c r="V4" s="2">
        <v>61400</v>
      </c>
      <c r="W4" s="2">
        <v>63600</v>
      </c>
      <c r="X4" s="2">
        <v>64200</v>
      </c>
      <c r="Y4" s="2">
        <v>62700</v>
      </c>
      <c r="Z4" s="2">
        <v>66000</v>
      </c>
      <c r="AA4" s="2">
        <v>60200</v>
      </c>
      <c r="AB4" s="2">
        <v>61500</v>
      </c>
      <c r="AC4" s="2">
        <v>65900</v>
      </c>
      <c r="AD4" s="2">
        <v>57600</v>
      </c>
      <c r="AE4" s="2">
        <v>59900</v>
      </c>
      <c r="AF4" s="2">
        <v>51300</v>
      </c>
      <c r="AG4" s="2">
        <v>59900</v>
      </c>
      <c r="AH4" s="2">
        <v>55000</v>
      </c>
      <c r="AI4" s="2">
        <v>72900</v>
      </c>
      <c r="AJ4" s="2">
        <v>57300</v>
      </c>
      <c r="AK4" s="2">
        <v>64700</v>
      </c>
      <c r="AL4" s="2">
        <v>60200</v>
      </c>
      <c r="AM4" s="2">
        <v>66200</v>
      </c>
      <c r="AN4" s="2">
        <v>70400</v>
      </c>
      <c r="AO4" s="2">
        <v>70900</v>
      </c>
      <c r="AP4" s="2">
        <v>62800</v>
      </c>
      <c r="AQ4" s="2">
        <v>70300</v>
      </c>
      <c r="AR4" s="2">
        <v>60500</v>
      </c>
      <c r="AS4" s="2">
        <v>67200</v>
      </c>
      <c r="AT4" s="2">
        <v>61900</v>
      </c>
      <c r="AU4" s="2">
        <v>70300</v>
      </c>
      <c r="AV4" s="2">
        <v>70700</v>
      </c>
      <c r="AW4" s="2">
        <v>73900</v>
      </c>
      <c r="AY4" s="48"/>
      <c r="AZ4" s="4">
        <f t="shared" ref="AZ4:AZ10" si="0">H4/D4</f>
        <v>1.2272727272727273</v>
      </c>
      <c r="BA4" s="7">
        <f t="shared" ref="BA4:BA10" si="1">I4/H4</f>
        <v>0.8666666666666667</v>
      </c>
      <c r="BB4" s="7">
        <f t="shared" ref="BB4:BB10" si="2">J4/H4</f>
        <v>0.82839506172839505</v>
      </c>
      <c r="BC4" s="48"/>
      <c r="BD4" s="65">
        <f t="shared" ref="BD4:BD10" si="3">K4/J4</f>
        <v>0.70044709388971682</v>
      </c>
      <c r="BE4" s="7">
        <f t="shared" ref="BE4:BE10" si="4">K4/H4</f>
        <v>0.58024691358024694</v>
      </c>
      <c r="BF4" s="7">
        <f t="shared" ref="BF4:BF10" si="5">K4/D4</f>
        <v>0.71212121212121215</v>
      </c>
      <c r="BG4" s="71">
        <f t="shared" ref="BG4:BG10" si="6">L4/J4</f>
        <v>0.65126676602086442</v>
      </c>
      <c r="BH4" s="71">
        <f t="shared" ref="BH4:BH10" si="7">L4/K4</f>
        <v>0.92978723404255315</v>
      </c>
      <c r="BI4" s="39">
        <f t="shared" ref="BI4:BI10" si="8">M4/J4</f>
        <v>0.69597615499254839</v>
      </c>
      <c r="BJ4" s="39">
        <f t="shared" ref="BJ4:BJ10" si="9">M4/L4</f>
        <v>1.068649885583524</v>
      </c>
      <c r="BK4" s="60">
        <f t="shared" ref="BK4:BK10" si="10">N4/J4</f>
        <v>0.7332339791356185</v>
      </c>
      <c r="BL4" s="60">
        <f t="shared" ref="BL4:BL10" si="11">N4/M4</f>
        <v>1.0535331905781584</v>
      </c>
      <c r="BM4" s="106">
        <f t="shared" ref="BM4:BM10" si="12">O4/J4</f>
        <v>0.84798807749627425</v>
      </c>
      <c r="BN4" s="106">
        <f t="shared" ref="BN4:BN10" si="13">O4/N4</f>
        <v>1.1565040650406504</v>
      </c>
      <c r="BO4" s="117">
        <f t="shared" ref="BO4:BO10" si="14">P4/J4</f>
        <v>0.89269746646795822</v>
      </c>
      <c r="BP4" s="117">
        <f t="shared" ref="BP4:BP10" si="15">P4/O4</f>
        <v>1.0527240773286468</v>
      </c>
      <c r="BQ4" s="71">
        <f t="shared" ref="BQ4:BQ10" si="16">Q4/J4</f>
        <v>0.97019374068554398</v>
      </c>
      <c r="BR4" s="71">
        <f t="shared" ref="BR4:BR10" si="17">Q4/P4</f>
        <v>1.0868113522537564</v>
      </c>
      <c r="BS4" s="39">
        <f t="shared" ref="BS4:BS10" si="18">R4/J4</f>
        <v>0.96572280178837555</v>
      </c>
      <c r="BT4" s="39">
        <f t="shared" ref="BT4:BT10" si="19">R4/Q4</f>
        <v>0.99539170506912444</v>
      </c>
      <c r="BU4" s="85">
        <f t="shared" ref="BU4:BU10" si="20">S4/J4</f>
        <v>0.96125186289120712</v>
      </c>
      <c r="BV4" s="85">
        <f t="shared" ref="BV4:BV10" si="21">S4/R4</f>
        <v>0.99537037037037035</v>
      </c>
      <c r="BW4" s="106">
        <f t="shared" ref="BW4:BW10" si="22">T4/J4</f>
        <v>0.95529061102831592</v>
      </c>
      <c r="BX4" s="106">
        <f t="shared" ref="BX4:BX10" si="23">T4/S4</f>
        <v>0.99379844961240305</v>
      </c>
      <c r="BY4" s="117">
        <f t="shared" ref="BY4:BY10" si="24">U4/J4</f>
        <v>0.91356184798807749</v>
      </c>
      <c r="BZ4" s="117">
        <f t="shared" ref="BZ4:BZ10" si="25">U4/T4</f>
        <v>0.95631825273010918</v>
      </c>
      <c r="CA4" s="76">
        <f t="shared" ref="CA4:CA10" si="26">V4/J4</f>
        <v>0.91505216095380026</v>
      </c>
      <c r="CB4" s="76">
        <f t="shared" ref="CB4:CB10" si="27">V4/U4</f>
        <v>1.0016313213703099</v>
      </c>
      <c r="CC4" s="146">
        <f t="shared" ref="CC4:CC10" si="28">W4/J4</f>
        <v>0.94783904619970194</v>
      </c>
      <c r="CD4" s="146">
        <f t="shared" ref="CD4:CD10" si="29">W4/V4</f>
        <v>1.0358306188925082</v>
      </c>
      <c r="CE4" s="106">
        <f t="shared" ref="CE4:CE10" si="30">X4/J4</f>
        <v>0.9567809239940388</v>
      </c>
      <c r="CF4" s="106">
        <f t="shared" ref="CF4:CF10" si="31">X4/W4</f>
        <v>1.0094339622641511</v>
      </c>
      <c r="CG4" s="65">
        <f t="shared" ref="CG4:CG10" si="32">Y4/J4</f>
        <v>0.93442622950819676</v>
      </c>
      <c r="CH4" s="65">
        <f t="shared" ref="CH4:CH10" si="33">Y4/X4</f>
        <v>0.97663551401869164</v>
      </c>
      <c r="CI4" s="71">
        <f t="shared" ref="CI4:CI10" si="34">Z4/J4</f>
        <v>0.98360655737704916</v>
      </c>
      <c r="CJ4" s="71">
        <f t="shared" ref="CJ4:CJ10" si="35">Z4/Y4</f>
        <v>1.0526315789473684</v>
      </c>
      <c r="CK4" s="146">
        <f t="shared" ref="CK4:CK10" si="36">AA4/J4</f>
        <v>0.89716840536512665</v>
      </c>
      <c r="CL4" s="146">
        <f t="shared" ref="CL4:CL10" si="37">AA4/Z4</f>
        <v>0.91212121212121211</v>
      </c>
      <c r="CM4" s="106">
        <f t="shared" ref="CM4:CM10" si="38">AB4/J4</f>
        <v>0.91654247391952315</v>
      </c>
      <c r="CN4" s="106">
        <f t="shared" ref="CN4:CN10" si="39">AB4/AA4</f>
        <v>1.021594684385382</v>
      </c>
      <c r="CO4" s="106">
        <f t="shared" ref="CO4:CO10" si="40">AC4/J4</f>
        <v>0.98211624441132639</v>
      </c>
      <c r="CP4" s="106">
        <f t="shared" ref="CP4:CP10" si="41">AC4/AB4</f>
        <v>1.0715447154471545</v>
      </c>
      <c r="CQ4" s="106">
        <f t="shared" ref="CQ4:CQ10" si="42">AD4/J4</f>
        <v>0.85842026825633388</v>
      </c>
      <c r="CR4" s="106">
        <f t="shared" ref="CR4:CR10" si="43">AD4/AC4</f>
        <v>0.87405159332321702</v>
      </c>
      <c r="CS4" s="106">
        <f t="shared" ref="CS4:CS10" si="44">AE4/J4</f>
        <v>0.89269746646795822</v>
      </c>
      <c r="CT4" s="106">
        <f t="shared" ref="CT4:CT10" si="45">AE4/AD4</f>
        <v>1.0399305555555556</v>
      </c>
      <c r="CU4" s="106">
        <f t="shared" ref="CU4:CU10" si="46">AF4/J4</f>
        <v>0.76453055141579729</v>
      </c>
      <c r="CV4" s="106">
        <f t="shared" ref="CV4:CV10" si="47">AF4/AE4</f>
        <v>0.85642737896494159</v>
      </c>
      <c r="CW4" s="106">
        <f t="shared" ref="CW4:CW10" si="48">AG4/J4</f>
        <v>0.89269746646795822</v>
      </c>
      <c r="CX4" s="106">
        <f t="shared" ref="CX4:CX10" si="49">AG4/AF4</f>
        <v>1.1676413255360625</v>
      </c>
      <c r="CY4" s="106">
        <f t="shared" ref="CY4:CY10" si="50">AH4/J4</f>
        <v>0.81967213114754101</v>
      </c>
      <c r="CZ4" s="106">
        <f t="shared" ref="CZ4:CZ10" si="51">AH4/AG4</f>
        <v>0.91819699499165275</v>
      </c>
      <c r="DA4" s="106">
        <f t="shared" ref="DA4:DA10" si="52">AI4/J4</f>
        <v>1.0864381520119224</v>
      </c>
      <c r="DB4" s="106">
        <f t="shared" ref="DB4:DB10" si="53">AI4/AH4</f>
        <v>1.3254545454545454</v>
      </c>
      <c r="DC4" s="106">
        <f t="shared" ref="DC4:DC10" si="54">AJ4/J4</f>
        <v>0.85394932935916545</v>
      </c>
      <c r="DD4" s="106">
        <f t="shared" ref="DD4:DD10" si="55">AJ4/AI4</f>
        <v>0.78600823045267487</v>
      </c>
      <c r="DE4" s="106">
        <f t="shared" ref="DE4:DE10" si="56">AK4/J4</f>
        <v>0.96423248882265278</v>
      </c>
      <c r="DF4" s="106">
        <f t="shared" ref="DF4:DF10" si="57">AK4/AJ4</f>
        <v>1.1291448516579408</v>
      </c>
      <c r="DG4" s="106">
        <f t="shared" ref="DG4:DG10" si="58">AL4/J4</f>
        <v>0.89716840536512665</v>
      </c>
      <c r="DH4" s="106">
        <f t="shared" ref="DH4:DH10" si="59">AL4/AK4</f>
        <v>0.93044822256568782</v>
      </c>
      <c r="DI4" s="106">
        <f>AM4/J4</f>
        <v>0.98658718330849482</v>
      </c>
      <c r="DJ4" s="106">
        <f>AM4/AL4</f>
        <v>1.0996677740863787</v>
      </c>
      <c r="DK4" s="106">
        <f>AN4/J4</f>
        <v>1.0491803278688525</v>
      </c>
      <c r="DL4" s="106">
        <f>AN4/AM4</f>
        <v>1.0634441087613293</v>
      </c>
      <c r="DM4" s="106">
        <f>AO4/J4</f>
        <v>1.0566318926974665</v>
      </c>
      <c r="DN4" s="106">
        <f>AO4/AN4</f>
        <v>1.0071022727272727</v>
      </c>
      <c r="DO4" s="106">
        <f>AP4/J4</f>
        <v>0.93591654247391953</v>
      </c>
      <c r="DP4" s="106">
        <f>AP4/AO4</f>
        <v>0.88575458392101547</v>
      </c>
      <c r="DQ4" s="106">
        <f>AQ4/J4</f>
        <v>1.0476900149031296</v>
      </c>
      <c r="DR4" s="106">
        <f>AQ4/AP4</f>
        <v>1.1194267515923566</v>
      </c>
      <c r="DS4" s="106">
        <f>AR4/J4</f>
        <v>0.90163934426229508</v>
      </c>
      <c r="DT4" s="106">
        <f>AR4/AQ4</f>
        <v>0.86059743954480794</v>
      </c>
      <c r="DU4" s="106">
        <f>AS4/J4</f>
        <v>1.0014903129657229</v>
      </c>
      <c r="DV4" s="106">
        <f>AS4/AR4</f>
        <v>1.1107438016528925</v>
      </c>
      <c r="DW4" s="106">
        <f>AT4/J4</f>
        <v>0.92250372578241435</v>
      </c>
      <c r="DX4" s="106">
        <f>AT4/AS4</f>
        <v>0.92113095238095233</v>
      </c>
      <c r="DY4" s="106">
        <f>AU4/J4</f>
        <v>1.0476900149031296</v>
      </c>
      <c r="DZ4" s="106">
        <f>AU4/AT4</f>
        <v>1.135702746365105</v>
      </c>
      <c r="EA4" s="106">
        <f>AV4/J4</f>
        <v>1.0536512667660209</v>
      </c>
      <c r="EB4" s="106">
        <f>AV4/AU4</f>
        <v>1.0056899004267426</v>
      </c>
      <c r="EC4" s="106">
        <f>AW4/J4</f>
        <v>1.1013412816691506</v>
      </c>
      <c r="ED4" s="106">
        <f>AW4/AV4</f>
        <v>1.0452616690240453</v>
      </c>
      <c r="EE4" s="48"/>
    </row>
    <row r="5" spans="1:135" x14ac:dyDescent="0.25">
      <c r="A5" s="2" t="s">
        <v>197</v>
      </c>
      <c r="B5" s="2" t="s">
        <v>198</v>
      </c>
      <c r="C5" s="48"/>
      <c r="D5" s="2">
        <v>8800</v>
      </c>
      <c r="E5" s="3">
        <v>2016</v>
      </c>
      <c r="F5" s="2">
        <v>102</v>
      </c>
      <c r="G5" s="9"/>
      <c r="H5" s="2">
        <v>10000</v>
      </c>
      <c r="I5" s="2">
        <v>10700</v>
      </c>
      <c r="J5" s="2">
        <v>10500</v>
      </c>
      <c r="K5" s="2">
        <v>5500</v>
      </c>
      <c r="L5" s="2">
        <v>5500</v>
      </c>
      <c r="M5" s="2">
        <v>6100</v>
      </c>
      <c r="N5" s="2">
        <v>6600</v>
      </c>
      <c r="O5" s="2">
        <v>7900</v>
      </c>
      <c r="P5" s="2">
        <v>8500</v>
      </c>
      <c r="Q5" s="2">
        <v>9000</v>
      </c>
      <c r="R5" s="2">
        <v>9200</v>
      </c>
      <c r="S5" s="2">
        <v>9600</v>
      </c>
      <c r="T5" s="2">
        <v>9700</v>
      </c>
      <c r="U5" s="2">
        <v>9300</v>
      </c>
      <c r="V5" s="2">
        <v>9400</v>
      </c>
      <c r="W5" s="2">
        <v>9600</v>
      </c>
      <c r="X5" s="2">
        <v>9700</v>
      </c>
      <c r="Y5" s="2">
        <v>9300</v>
      </c>
      <c r="Z5" s="2">
        <v>9200</v>
      </c>
      <c r="AA5" s="2">
        <v>7700</v>
      </c>
      <c r="AB5" s="2">
        <v>7700</v>
      </c>
      <c r="AC5" s="2">
        <v>8600</v>
      </c>
      <c r="AD5" s="2">
        <v>8000</v>
      </c>
      <c r="AE5" s="2">
        <v>9000</v>
      </c>
      <c r="AF5" s="2">
        <v>7700</v>
      </c>
      <c r="AG5" s="2">
        <v>8600</v>
      </c>
      <c r="AH5" s="2">
        <v>9200</v>
      </c>
      <c r="AI5" s="2">
        <v>10700</v>
      </c>
      <c r="AJ5" s="2">
        <v>9400</v>
      </c>
      <c r="AK5" s="2">
        <v>11200</v>
      </c>
      <c r="AL5" s="2">
        <v>9800</v>
      </c>
      <c r="AM5" s="2">
        <v>10400</v>
      </c>
      <c r="AN5" s="2">
        <v>10700</v>
      </c>
      <c r="AO5" s="2">
        <v>9600</v>
      </c>
      <c r="AP5" s="2">
        <v>8700</v>
      </c>
      <c r="AQ5" s="2">
        <v>11300</v>
      </c>
      <c r="AR5" s="2">
        <v>9000</v>
      </c>
      <c r="AS5" s="2">
        <v>10600</v>
      </c>
      <c r="AT5" s="2">
        <v>9600</v>
      </c>
      <c r="AU5" s="2">
        <v>10700</v>
      </c>
      <c r="AV5" s="2">
        <v>11700</v>
      </c>
      <c r="AW5" s="2">
        <v>8700</v>
      </c>
      <c r="AY5" s="48"/>
      <c r="AZ5" s="4">
        <f t="shared" si="0"/>
        <v>1.1363636363636365</v>
      </c>
      <c r="BA5" s="7">
        <f t="shared" si="1"/>
        <v>1.07</v>
      </c>
      <c r="BB5" s="7">
        <f t="shared" si="2"/>
        <v>1.05</v>
      </c>
      <c r="BC5" s="48"/>
      <c r="BD5" s="65">
        <f t="shared" si="3"/>
        <v>0.52380952380952384</v>
      </c>
      <c r="BE5" s="7">
        <f t="shared" si="4"/>
        <v>0.55000000000000004</v>
      </c>
      <c r="BF5" s="7">
        <f t="shared" si="5"/>
        <v>0.625</v>
      </c>
      <c r="BG5" s="71">
        <f t="shared" si="6"/>
        <v>0.52380952380952384</v>
      </c>
      <c r="BH5" s="71">
        <f t="shared" si="7"/>
        <v>1</v>
      </c>
      <c r="BI5" s="39">
        <f t="shared" si="8"/>
        <v>0.580952380952381</v>
      </c>
      <c r="BJ5" s="39">
        <f t="shared" si="9"/>
        <v>1.1090909090909091</v>
      </c>
      <c r="BK5" s="60">
        <f t="shared" si="10"/>
        <v>0.62857142857142856</v>
      </c>
      <c r="BL5" s="60">
        <f t="shared" si="11"/>
        <v>1.0819672131147542</v>
      </c>
      <c r="BM5" s="106">
        <f t="shared" si="12"/>
        <v>0.75238095238095237</v>
      </c>
      <c r="BN5" s="106">
        <f t="shared" si="13"/>
        <v>1.196969696969697</v>
      </c>
      <c r="BO5" s="117">
        <f t="shared" si="14"/>
        <v>0.80952380952380953</v>
      </c>
      <c r="BP5" s="117">
        <f t="shared" si="15"/>
        <v>1.0759493670886076</v>
      </c>
      <c r="BQ5" s="71">
        <f t="shared" si="16"/>
        <v>0.8571428571428571</v>
      </c>
      <c r="BR5" s="71">
        <f t="shared" si="17"/>
        <v>1.0588235294117647</v>
      </c>
      <c r="BS5" s="39">
        <f t="shared" si="18"/>
        <v>0.87619047619047619</v>
      </c>
      <c r="BT5" s="39">
        <f t="shared" si="19"/>
        <v>1.0222222222222221</v>
      </c>
      <c r="BU5" s="85">
        <f t="shared" si="20"/>
        <v>0.91428571428571426</v>
      </c>
      <c r="BV5" s="85">
        <f t="shared" si="21"/>
        <v>1.0434782608695652</v>
      </c>
      <c r="BW5" s="106">
        <f t="shared" si="22"/>
        <v>0.92380952380952386</v>
      </c>
      <c r="BX5" s="106">
        <f t="shared" si="23"/>
        <v>1.0104166666666667</v>
      </c>
      <c r="BY5" s="117">
        <f t="shared" si="24"/>
        <v>0.88571428571428568</v>
      </c>
      <c r="BZ5" s="117">
        <f t="shared" si="25"/>
        <v>0.95876288659793818</v>
      </c>
      <c r="CA5" s="76">
        <f t="shared" si="26"/>
        <v>0.89523809523809528</v>
      </c>
      <c r="CB5" s="76">
        <f t="shared" si="27"/>
        <v>1.010752688172043</v>
      </c>
      <c r="CC5" s="146">
        <f t="shared" si="28"/>
        <v>0.91428571428571426</v>
      </c>
      <c r="CD5" s="146">
        <f t="shared" si="29"/>
        <v>1.0212765957446808</v>
      </c>
      <c r="CE5" s="106">
        <f t="shared" si="30"/>
        <v>0.92380952380952386</v>
      </c>
      <c r="CF5" s="106">
        <f t="shared" si="31"/>
        <v>1.0104166666666667</v>
      </c>
      <c r="CG5" s="65">
        <f t="shared" si="32"/>
        <v>0.88571428571428568</v>
      </c>
      <c r="CH5" s="65">
        <f t="shared" si="33"/>
        <v>0.95876288659793818</v>
      </c>
      <c r="CI5" s="71">
        <f t="shared" si="34"/>
        <v>0.87619047619047619</v>
      </c>
      <c r="CJ5" s="71">
        <f t="shared" si="35"/>
        <v>0.989247311827957</v>
      </c>
      <c r="CK5" s="146">
        <f t="shared" si="36"/>
        <v>0.73333333333333328</v>
      </c>
      <c r="CL5" s="146">
        <f t="shared" si="37"/>
        <v>0.83695652173913049</v>
      </c>
      <c r="CM5" s="106">
        <f t="shared" si="38"/>
        <v>0.73333333333333328</v>
      </c>
      <c r="CN5" s="106">
        <f t="shared" si="39"/>
        <v>1</v>
      </c>
      <c r="CO5" s="106">
        <f t="shared" si="40"/>
        <v>0.81904761904761902</v>
      </c>
      <c r="CP5" s="106">
        <f t="shared" si="41"/>
        <v>1.1168831168831168</v>
      </c>
      <c r="CQ5" s="106">
        <f t="shared" si="42"/>
        <v>0.76190476190476186</v>
      </c>
      <c r="CR5" s="106">
        <f t="shared" si="43"/>
        <v>0.93023255813953487</v>
      </c>
      <c r="CS5" s="106">
        <f t="shared" si="44"/>
        <v>0.8571428571428571</v>
      </c>
      <c r="CT5" s="106">
        <f t="shared" si="45"/>
        <v>1.125</v>
      </c>
      <c r="CU5" s="106">
        <f t="shared" si="46"/>
        <v>0.73333333333333328</v>
      </c>
      <c r="CV5" s="106">
        <f t="shared" si="47"/>
        <v>0.85555555555555551</v>
      </c>
      <c r="CW5" s="106">
        <f t="shared" si="48"/>
        <v>0.81904761904761902</v>
      </c>
      <c r="CX5" s="106">
        <f t="shared" si="49"/>
        <v>1.1168831168831168</v>
      </c>
      <c r="CY5" s="106">
        <f t="shared" si="50"/>
        <v>0.87619047619047619</v>
      </c>
      <c r="CZ5" s="106">
        <f t="shared" si="51"/>
        <v>1.069767441860465</v>
      </c>
      <c r="DA5" s="106">
        <f t="shared" si="52"/>
        <v>1.019047619047619</v>
      </c>
      <c r="DB5" s="106">
        <f t="shared" si="53"/>
        <v>1.1630434782608696</v>
      </c>
      <c r="DC5" s="106">
        <f t="shared" si="54"/>
        <v>0.89523809523809528</v>
      </c>
      <c r="DD5" s="106">
        <f t="shared" si="55"/>
        <v>0.87850467289719625</v>
      </c>
      <c r="DE5" s="106">
        <f t="shared" si="56"/>
        <v>1.0666666666666667</v>
      </c>
      <c r="DF5" s="106">
        <f t="shared" si="57"/>
        <v>1.1914893617021276</v>
      </c>
      <c r="DG5" s="106">
        <f t="shared" si="58"/>
        <v>0.93333333333333335</v>
      </c>
      <c r="DH5" s="106">
        <f t="shared" si="59"/>
        <v>0.875</v>
      </c>
      <c r="DI5" s="106">
        <f t="shared" ref="DI5:DI10" si="60">AM5/J5</f>
        <v>0.99047619047619051</v>
      </c>
      <c r="DJ5" s="106">
        <f t="shared" ref="DJ5:DJ10" si="61">AM5/AL5</f>
        <v>1.0612244897959184</v>
      </c>
      <c r="DK5" s="106">
        <f t="shared" ref="DK5:DK10" si="62">AN5/J5</f>
        <v>1.019047619047619</v>
      </c>
      <c r="DL5" s="106">
        <f t="shared" ref="DL5:DL10" si="63">AN5/AM5</f>
        <v>1.0288461538461537</v>
      </c>
      <c r="DM5" s="106">
        <f t="shared" ref="DM5:DM10" si="64">AO5/J5</f>
        <v>0.91428571428571426</v>
      </c>
      <c r="DN5" s="106">
        <f t="shared" ref="DN5:DN10" si="65">AO5/AN5</f>
        <v>0.89719626168224298</v>
      </c>
      <c r="DO5" s="106">
        <f t="shared" ref="DO5:DO10" si="66">AP5/J5</f>
        <v>0.82857142857142863</v>
      </c>
      <c r="DP5" s="106">
        <f t="shared" ref="DP5:DP10" si="67">AP5/AO5</f>
        <v>0.90625</v>
      </c>
      <c r="DQ5" s="106">
        <f t="shared" ref="DQ5:DQ10" si="68">AQ5/J5</f>
        <v>1.0761904761904761</v>
      </c>
      <c r="DR5" s="106">
        <f t="shared" ref="DR5:DR10" si="69">AQ5/AP5</f>
        <v>1.2988505747126438</v>
      </c>
      <c r="DS5" s="106">
        <f t="shared" ref="DS5:DS10" si="70">AR5/J5</f>
        <v>0.8571428571428571</v>
      </c>
      <c r="DT5" s="106">
        <f t="shared" ref="DT5:DT10" si="71">AR5/AQ5</f>
        <v>0.79646017699115046</v>
      </c>
      <c r="DU5" s="106">
        <f t="shared" ref="DU5:DU10" si="72">AS5/J5</f>
        <v>1.0095238095238095</v>
      </c>
      <c r="DV5" s="106">
        <f t="shared" ref="DV5:DV10" si="73">AS5/AR5</f>
        <v>1.1777777777777778</v>
      </c>
      <c r="DW5" s="106">
        <f t="shared" ref="DW5:DW10" si="74">AT5/J5</f>
        <v>0.91428571428571426</v>
      </c>
      <c r="DX5" s="106">
        <f t="shared" ref="DX5:DX10" si="75">AT5/AS5</f>
        <v>0.90566037735849059</v>
      </c>
      <c r="DY5" s="106">
        <f t="shared" ref="DY5:DY10" si="76">AU5/J5</f>
        <v>1.019047619047619</v>
      </c>
      <c r="DZ5" s="106">
        <f t="shared" ref="DZ5:DZ10" si="77">AU5/AT5</f>
        <v>1.1145833333333333</v>
      </c>
      <c r="EA5" s="106">
        <f t="shared" ref="EA5:EA10" si="78">AV5/J5</f>
        <v>1.1142857142857143</v>
      </c>
      <c r="EB5" s="106">
        <f t="shared" ref="EB5:EB10" si="79">AV5/AU5</f>
        <v>1.0934579439252337</v>
      </c>
      <c r="EC5" s="106">
        <f t="shared" ref="EC5:EC10" si="80">AW5/J5</f>
        <v>0.82857142857142863</v>
      </c>
      <c r="ED5" s="106">
        <f t="shared" ref="ED5:ED10" si="81">AW5/AV5</f>
        <v>0.74358974358974361</v>
      </c>
      <c r="EE5" s="48"/>
    </row>
    <row r="6" spans="1:135" x14ac:dyDescent="0.25">
      <c r="A6" s="2" t="s">
        <v>199</v>
      </c>
      <c r="B6" s="2" t="s">
        <v>200</v>
      </c>
      <c r="C6" s="48"/>
      <c r="D6" s="2">
        <v>18700</v>
      </c>
      <c r="E6" s="3">
        <v>2016</v>
      </c>
      <c r="F6" s="2">
        <v>103</v>
      </c>
      <c r="G6" s="9"/>
      <c r="H6" s="2">
        <v>18500</v>
      </c>
      <c r="I6" s="2">
        <v>16300</v>
      </c>
      <c r="J6" s="2">
        <v>17400</v>
      </c>
      <c r="K6" s="2">
        <v>11800</v>
      </c>
      <c r="L6" s="2">
        <v>10400</v>
      </c>
      <c r="M6" s="2">
        <v>11200</v>
      </c>
      <c r="N6" s="2">
        <v>12200</v>
      </c>
      <c r="O6" s="2">
        <v>13500</v>
      </c>
      <c r="P6" s="2">
        <v>15200</v>
      </c>
      <c r="Q6" s="2">
        <v>15600</v>
      </c>
      <c r="R6" s="2">
        <v>16300</v>
      </c>
      <c r="S6" s="2">
        <v>16200</v>
      </c>
      <c r="T6" s="2">
        <v>16700</v>
      </c>
      <c r="U6" s="2">
        <v>16500</v>
      </c>
      <c r="V6" s="2">
        <v>16100</v>
      </c>
      <c r="W6" s="2">
        <v>16300</v>
      </c>
      <c r="X6" s="2">
        <v>16400</v>
      </c>
      <c r="Y6" s="2">
        <v>15600</v>
      </c>
      <c r="Z6" s="2">
        <v>15300</v>
      </c>
      <c r="AA6" s="2">
        <v>14700</v>
      </c>
      <c r="AB6" s="2">
        <v>13900</v>
      </c>
      <c r="AC6" s="2">
        <v>15600</v>
      </c>
      <c r="AD6" s="2">
        <v>14300</v>
      </c>
      <c r="AE6" s="2">
        <v>13800</v>
      </c>
      <c r="AF6" s="2">
        <v>12300</v>
      </c>
      <c r="AG6" s="2">
        <v>13600</v>
      </c>
      <c r="AH6" s="2">
        <v>14500</v>
      </c>
      <c r="AI6" s="2">
        <v>18300</v>
      </c>
      <c r="AJ6" s="2">
        <v>15500</v>
      </c>
      <c r="AK6" s="2">
        <v>16400</v>
      </c>
      <c r="AL6" s="2">
        <v>15200</v>
      </c>
      <c r="AM6" s="2">
        <v>17000</v>
      </c>
      <c r="AN6" s="2">
        <v>17300</v>
      </c>
      <c r="AO6" s="2">
        <v>17500</v>
      </c>
      <c r="AP6" s="2">
        <v>15100</v>
      </c>
      <c r="AQ6" s="2">
        <v>17800</v>
      </c>
      <c r="AR6" s="2">
        <v>15200</v>
      </c>
      <c r="AS6" s="2">
        <v>16400</v>
      </c>
      <c r="AT6" s="2">
        <v>15600</v>
      </c>
      <c r="AU6" s="2">
        <v>16900</v>
      </c>
      <c r="AV6" s="2">
        <v>17400</v>
      </c>
      <c r="AW6" s="2">
        <v>17700</v>
      </c>
      <c r="AY6" s="48"/>
      <c r="AZ6" s="4">
        <f t="shared" si="0"/>
        <v>0.98930481283422456</v>
      </c>
      <c r="BA6" s="7">
        <f t="shared" si="1"/>
        <v>0.88108108108108107</v>
      </c>
      <c r="BB6" s="7">
        <f t="shared" si="2"/>
        <v>0.94054054054054059</v>
      </c>
      <c r="BC6" s="48"/>
      <c r="BD6" s="65">
        <f t="shared" si="3"/>
        <v>0.67816091954022983</v>
      </c>
      <c r="BE6" s="7">
        <f t="shared" si="4"/>
        <v>0.63783783783783787</v>
      </c>
      <c r="BF6" s="7">
        <f t="shared" si="5"/>
        <v>0.63101604278074863</v>
      </c>
      <c r="BG6" s="71">
        <f t="shared" si="6"/>
        <v>0.5977011494252874</v>
      </c>
      <c r="BH6" s="71">
        <f t="shared" si="7"/>
        <v>0.88135593220338981</v>
      </c>
      <c r="BI6" s="39">
        <f t="shared" si="8"/>
        <v>0.64367816091954022</v>
      </c>
      <c r="BJ6" s="39">
        <f t="shared" si="9"/>
        <v>1.0769230769230769</v>
      </c>
      <c r="BK6" s="60">
        <f t="shared" si="10"/>
        <v>0.70114942528735635</v>
      </c>
      <c r="BL6" s="60">
        <f t="shared" si="11"/>
        <v>1.0892857142857142</v>
      </c>
      <c r="BM6" s="106">
        <f t="shared" si="12"/>
        <v>0.77586206896551724</v>
      </c>
      <c r="BN6" s="106">
        <f t="shared" si="13"/>
        <v>1.1065573770491803</v>
      </c>
      <c r="BO6" s="117">
        <f t="shared" si="14"/>
        <v>0.87356321839080464</v>
      </c>
      <c r="BP6" s="117">
        <f t="shared" si="15"/>
        <v>1.125925925925926</v>
      </c>
      <c r="BQ6" s="71">
        <f t="shared" si="16"/>
        <v>0.89655172413793105</v>
      </c>
      <c r="BR6" s="71">
        <f t="shared" si="17"/>
        <v>1.0263157894736843</v>
      </c>
      <c r="BS6" s="39">
        <f t="shared" si="18"/>
        <v>0.93678160919540232</v>
      </c>
      <c r="BT6" s="39">
        <f t="shared" si="19"/>
        <v>1.0448717948717949</v>
      </c>
      <c r="BU6" s="85">
        <f t="shared" si="20"/>
        <v>0.93103448275862066</v>
      </c>
      <c r="BV6" s="85">
        <f t="shared" si="21"/>
        <v>0.99386503067484666</v>
      </c>
      <c r="BW6" s="106">
        <f t="shared" si="22"/>
        <v>0.95977011494252873</v>
      </c>
      <c r="BX6" s="106">
        <f t="shared" si="23"/>
        <v>1.0308641975308641</v>
      </c>
      <c r="BY6" s="117">
        <f t="shared" si="24"/>
        <v>0.94827586206896552</v>
      </c>
      <c r="BZ6" s="117">
        <f t="shared" si="25"/>
        <v>0.9880239520958084</v>
      </c>
      <c r="CA6" s="76">
        <f t="shared" si="26"/>
        <v>0.92528735632183912</v>
      </c>
      <c r="CB6" s="76">
        <f t="shared" si="27"/>
        <v>0.97575757575757571</v>
      </c>
      <c r="CC6" s="146">
        <f t="shared" si="28"/>
        <v>0.93678160919540232</v>
      </c>
      <c r="CD6" s="146">
        <f t="shared" si="29"/>
        <v>1.0124223602484472</v>
      </c>
      <c r="CE6" s="106">
        <f t="shared" si="30"/>
        <v>0.94252873563218387</v>
      </c>
      <c r="CF6" s="106">
        <f t="shared" si="31"/>
        <v>1.0061349693251533</v>
      </c>
      <c r="CG6" s="65">
        <f t="shared" si="32"/>
        <v>0.89655172413793105</v>
      </c>
      <c r="CH6" s="65">
        <f t="shared" si="33"/>
        <v>0.95121951219512191</v>
      </c>
      <c r="CI6" s="71">
        <f t="shared" si="34"/>
        <v>0.87931034482758619</v>
      </c>
      <c r="CJ6" s="71">
        <f t="shared" si="35"/>
        <v>0.98076923076923073</v>
      </c>
      <c r="CK6" s="146">
        <f t="shared" si="36"/>
        <v>0.84482758620689657</v>
      </c>
      <c r="CL6" s="146">
        <f t="shared" si="37"/>
        <v>0.96078431372549022</v>
      </c>
      <c r="CM6" s="106">
        <f t="shared" si="38"/>
        <v>0.79885057471264365</v>
      </c>
      <c r="CN6" s="106">
        <f t="shared" si="39"/>
        <v>0.94557823129251706</v>
      </c>
      <c r="CO6" s="106">
        <f t="shared" si="40"/>
        <v>0.89655172413793105</v>
      </c>
      <c r="CP6" s="106">
        <f t="shared" si="41"/>
        <v>1.1223021582733812</v>
      </c>
      <c r="CQ6" s="106">
        <f t="shared" si="42"/>
        <v>0.82183908045977017</v>
      </c>
      <c r="CR6" s="106">
        <f t="shared" si="43"/>
        <v>0.91666666666666663</v>
      </c>
      <c r="CS6" s="106">
        <f t="shared" si="44"/>
        <v>0.7931034482758621</v>
      </c>
      <c r="CT6" s="106">
        <f t="shared" si="45"/>
        <v>0.965034965034965</v>
      </c>
      <c r="CU6" s="106">
        <f t="shared" si="46"/>
        <v>0.7068965517241379</v>
      </c>
      <c r="CV6" s="106">
        <f t="shared" si="47"/>
        <v>0.89130434782608692</v>
      </c>
      <c r="CW6" s="106">
        <f t="shared" si="48"/>
        <v>0.7816091954022989</v>
      </c>
      <c r="CX6" s="106">
        <f t="shared" si="49"/>
        <v>1.1056910569105691</v>
      </c>
      <c r="CY6" s="106">
        <f t="shared" si="50"/>
        <v>0.83333333333333337</v>
      </c>
      <c r="CZ6" s="106">
        <f t="shared" si="51"/>
        <v>1.0661764705882353</v>
      </c>
      <c r="DA6" s="106">
        <f t="shared" si="52"/>
        <v>1.0517241379310345</v>
      </c>
      <c r="DB6" s="106">
        <f t="shared" si="53"/>
        <v>1.2620689655172415</v>
      </c>
      <c r="DC6" s="106">
        <f t="shared" si="54"/>
        <v>0.89080459770114939</v>
      </c>
      <c r="DD6" s="106">
        <f t="shared" si="55"/>
        <v>0.84699453551912574</v>
      </c>
      <c r="DE6" s="106">
        <f t="shared" si="56"/>
        <v>0.94252873563218387</v>
      </c>
      <c r="DF6" s="106">
        <f t="shared" si="57"/>
        <v>1.0580645161290323</v>
      </c>
      <c r="DG6" s="106">
        <f t="shared" si="58"/>
        <v>0.87356321839080464</v>
      </c>
      <c r="DH6" s="106">
        <f t="shared" si="59"/>
        <v>0.92682926829268297</v>
      </c>
      <c r="DI6" s="106">
        <f t="shared" si="60"/>
        <v>0.97701149425287359</v>
      </c>
      <c r="DJ6" s="106">
        <f t="shared" si="61"/>
        <v>1.118421052631579</v>
      </c>
      <c r="DK6" s="106">
        <f t="shared" si="62"/>
        <v>0.99425287356321834</v>
      </c>
      <c r="DL6" s="106">
        <f t="shared" si="63"/>
        <v>1.0176470588235293</v>
      </c>
      <c r="DM6" s="106">
        <f t="shared" si="64"/>
        <v>1.0057471264367817</v>
      </c>
      <c r="DN6" s="106">
        <f t="shared" si="65"/>
        <v>1.0115606936416186</v>
      </c>
      <c r="DO6" s="106">
        <f t="shared" si="66"/>
        <v>0.86781609195402298</v>
      </c>
      <c r="DP6" s="106">
        <f t="shared" si="67"/>
        <v>0.86285714285714288</v>
      </c>
      <c r="DQ6" s="106">
        <f t="shared" si="68"/>
        <v>1.0229885057471264</v>
      </c>
      <c r="DR6" s="106">
        <f t="shared" si="69"/>
        <v>1.1788079470198676</v>
      </c>
      <c r="DS6" s="106">
        <f t="shared" si="70"/>
        <v>0.87356321839080464</v>
      </c>
      <c r="DT6" s="106">
        <f t="shared" si="71"/>
        <v>0.8539325842696629</v>
      </c>
      <c r="DU6" s="106">
        <f t="shared" si="72"/>
        <v>0.94252873563218387</v>
      </c>
      <c r="DV6" s="106">
        <f t="shared" si="73"/>
        <v>1.0789473684210527</v>
      </c>
      <c r="DW6" s="106">
        <f t="shared" si="74"/>
        <v>0.89655172413793105</v>
      </c>
      <c r="DX6" s="106">
        <f t="shared" si="75"/>
        <v>0.95121951219512191</v>
      </c>
      <c r="DY6" s="106">
        <f t="shared" si="76"/>
        <v>0.97126436781609193</v>
      </c>
      <c r="DZ6" s="106">
        <f t="shared" si="77"/>
        <v>1.0833333333333333</v>
      </c>
      <c r="EA6" s="106">
        <f t="shared" si="78"/>
        <v>1</v>
      </c>
      <c r="EB6" s="106">
        <f t="shared" si="79"/>
        <v>1.029585798816568</v>
      </c>
      <c r="EC6" s="106">
        <f t="shared" si="80"/>
        <v>1.0172413793103448</v>
      </c>
      <c r="ED6" s="106">
        <f t="shared" si="81"/>
        <v>1.0172413793103448</v>
      </c>
      <c r="EE6" s="48"/>
    </row>
    <row r="7" spans="1:135" x14ac:dyDescent="0.25">
      <c r="A7" s="2" t="s">
        <v>197</v>
      </c>
      <c r="B7" s="2" t="s">
        <v>201</v>
      </c>
      <c r="C7" s="48"/>
      <c r="D7" s="2">
        <v>13200</v>
      </c>
      <c r="E7" s="3">
        <v>2013</v>
      </c>
      <c r="F7" s="2">
        <v>105</v>
      </c>
      <c r="G7" s="9"/>
      <c r="H7" s="2">
        <v>14000</v>
      </c>
      <c r="I7" s="2">
        <v>14000</v>
      </c>
      <c r="J7" s="2">
        <v>13900</v>
      </c>
      <c r="K7" s="2">
        <v>9300</v>
      </c>
      <c r="L7" s="2">
        <v>7900</v>
      </c>
      <c r="M7" s="2">
        <v>8900</v>
      </c>
      <c r="N7" s="2">
        <v>9800</v>
      </c>
      <c r="O7" s="2">
        <v>11400</v>
      </c>
      <c r="P7" s="2">
        <v>12300</v>
      </c>
      <c r="Q7" s="2">
        <v>12600</v>
      </c>
      <c r="R7" s="2">
        <v>13200</v>
      </c>
      <c r="S7" s="2">
        <v>13200</v>
      </c>
      <c r="T7" s="2">
        <v>13200</v>
      </c>
      <c r="U7" s="2">
        <v>13500</v>
      </c>
      <c r="V7" s="2">
        <v>13300</v>
      </c>
      <c r="W7" s="2">
        <v>13600</v>
      </c>
      <c r="X7" s="2">
        <v>13300</v>
      </c>
      <c r="Y7" s="2">
        <v>12800</v>
      </c>
      <c r="Z7" s="2">
        <v>12100</v>
      </c>
      <c r="AA7" s="2">
        <v>11300</v>
      </c>
      <c r="AB7" s="2">
        <v>11500</v>
      </c>
      <c r="AC7" s="2">
        <v>12700</v>
      </c>
      <c r="AD7" s="2">
        <v>12000</v>
      </c>
      <c r="AE7" s="2">
        <v>11300</v>
      </c>
      <c r="AF7" s="2">
        <v>9900</v>
      </c>
      <c r="AG7" s="2">
        <v>11600</v>
      </c>
      <c r="AH7" s="2">
        <v>12400</v>
      </c>
      <c r="AI7" s="2">
        <v>14300</v>
      </c>
      <c r="AJ7" s="2">
        <v>13100</v>
      </c>
      <c r="AK7" s="2">
        <v>14200</v>
      </c>
      <c r="AL7" s="2">
        <v>13100</v>
      </c>
      <c r="AM7" s="2">
        <v>13900</v>
      </c>
      <c r="AN7" s="2">
        <v>14400</v>
      </c>
      <c r="AO7" s="2">
        <v>14900</v>
      </c>
      <c r="AP7" s="2">
        <v>12900</v>
      </c>
      <c r="AQ7" s="2">
        <v>14800</v>
      </c>
      <c r="AR7" s="2">
        <v>12200</v>
      </c>
      <c r="AS7" s="2">
        <v>13100</v>
      </c>
      <c r="AT7" s="2">
        <v>12900</v>
      </c>
      <c r="AU7" s="2">
        <v>13800</v>
      </c>
      <c r="AV7" s="2">
        <v>14100</v>
      </c>
      <c r="AW7" s="2">
        <v>14100</v>
      </c>
      <c r="AY7" s="48"/>
      <c r="AZ7" s="4">
        <f t="shared" si="0"/>
        <v>1.0606060606060606</v>
      </c>
      <c r="BA7" s="7">
        <f t="shared" si="1"/>
        <v>1</v>
      </c>
      <c r="BB7" s="7">
        <f t="shared" si="2"/>
        <v>0.99285714285714288</v>
      </c>
      <c r="BC7" s="48"/>
      <c r="BD7" s="65">
        <f t="shared" si="3"/>
        <v>0.6690647482014388</v>
      </c>
      <c r="BE7" s="7">
        <f t="shared" si="4"/>
        <v>0.66428571428571426</v>
      </c>
      <c r="BF7" s="7">
        <f t="shared" si="5"/>
        <v>0.70454545454545459</v>
      </c>
      <c r="BG7" s="71">
        <f t="shared" si="6"/>
        <v>0.56834532374100721</v>
      </c>
      <c r="BH7" s="71">
        <f t="shared" si="7"/>
        <v>0.84946236559139787</v>
      </c>
      <c r="BI7" s="39">
        <f t="shared" si="8"/>
        <v>0.64028776978417268</v>
      </c>
      <c r="BJ7" s="39">
        <f t="shared" si="9"/>
        <v>1.1265822784810127</v>
      </c>
      <c r="BK7" s="60">
        <f t="shared" si="10"/>
        <v>0.70503597122302153</v>
      </c>
      <c r="BL7" s="60">
        <f t="shared" si="11"/>
        <v>1.101123595505618</v>
      </c>
      <c r="BM7" s="106">
        <f t="shared" si="12"/>
        <v>0.82014388489208634</v>
      </c>
      <c r="BN7" s="106">
        <f t="shared" si="13"/>
        <v>1.1632653061224489</v>
      </c>
      <c r="BO7" s="117">
        <f t="shared" si="14"/>
        <v>0.8848920863309353</v>
      </c>
      <c r="BP7" s="117">
        <f t="shared" si="15"/>
        <v>1.0789473684210527</v>
      </c>
      <c r="BQ7" s="71">
        <f t="shared" si="16"/>
        <v>0.90647482014388492</v>
      </c>
      <c r="BR7" s="71">
        <f t="shared" si="17"/>
        <v>1.024390243902439</v>
      </c>
      <c r="BS7" s="39">
        <f t="shared" si="18"/>
        <v>0.94964028776978415</v>
      </c>
      <c r="BT7" s="39">
        <f t="shared" si="19"/>
        <v>1.0476190476190477</v>
      </c>
      <c r="BU7" s="85">
        <f t="shared" si="20"/>
        <v>0.94964028776978415</v>
      </c>
      <c r="BV7" s="85">
        <f t="shared" si="21"/>
        <v>1</v>
      </c>
      <c r="BW7" s="106">
        <f t="shared" si="22"/>
        <v>0.94964028776978415</v>
      </c>
      <c r="BX7" s="106">
        <f t="shared" si="23"/>
        <v>1</v>
      </c>
      <c r="BY7" s="117">
        <f t="shared" si="24"/>
        <v>0.97122302158273377</v>
      </c>
      <c r="BZ7" s="117">
        <f t="shared" si="25"/>
        <v>1.0227272727272727</v>
      </c>
      <c r="CA7" s="76">
        <f t="shared" si="26"/>
        <v>0.95683453237410077</v>
      </c>
      <c r="CB7" s="76">
        <f t="shared" si="27"/>
        <v>0.98518518518518516</v>
      </c>
      <c r="CC7" s="146">
        <f t="shared" si="28"/>
        <v>0.97841726618705038</v>
      </c>
      <c r="CD7" s="146">
        <f t="shared" si="29"/>
        <v>1.0225563909774436</v>
      </c>
      <c r="CE7" s="106">
        <f t="shared" si="30"/>
        <v>0.95683453237410077</v>
      </c>
      <c r="CF7" s="106">
        <f t="shared" si="31"/>
        <v>0.9779411764705882</v>
      </c>
      <c r="CG7" s="65">
        <f t="shared" si="32"/>
        <v>0.92086330935251803</v>
      </c>
      <c r="CH7" s="65">
        <f t="shared" si="33"/>
        <v>0.96240601503759393</v>
      </c>
      <c r="CI7" s="71">
        <f t="shared" si="34"/>
        <v>0.87050359712230219</v>
      </c>
      <c r="CJ7" s="71">
        <f t="shared" si="35"/>
        <v>0.9453125</v>
      </c>
      <c r="CK7" s="146">
        <f t="shared" si="36"/>
        <v>0.81294964028776984</v>
      </c>
      <c r="CL7" s="146">
        <f t="shared" si="37"/>
        <v>0.93388429752066116</v>
      </c>
      <c r="CM7" s="106">
        <f t="shared" si="38"/>
        <v>0.82733812949640284</v>
      </c>
      <c r="CN7" s="106">
        <f t="shared" si="39"/>
        <v>1.0176991150442478</v>
      </c>
      <c r="CO7" s="106">
        <f t="shared" si="40"/>
        <v>0.91366906474820142</v>
      </c>
      <c r="CP7" s="106">
        <f t="shared" si="41"/>
        <v>1.1043478260869566</v>
      </c>
      <c r="CQ7" s="106">
        <f t="shared" si="42"/>
        <v>0.86330935251798557</v>
      </c>
      <c r="CR7" s="106">
        <f t="shared" si="43"/>
        <v>0.94488188976377951</v>
      </c>
      <c r="CS7" s="106">
        <f t="shared" si="44"/>
        <v>0.81294964028776984</v>
      </c>
      <c r="CT7" s="106">
        <f t="shared" si="45"/>
        <v>0.94166666666666665</v>
      </c>
      <c r="CU7" s="106">
        <f t="shared" si="46"/>
        <v>0.71223021582733814</v>
      </c>
      <c r="CV7" s="106">
        <f t="shared" si="47"/>
        <v>0.87610619469026552</v>
      </c>
      <c r="CW7" s="106">
        <f t="shared" si="48"/>
        <v>0.83453237410071945</v>
      </c>
      <c r="CX7" s="106">
        <f t="shared" si="49"/>
        <v>1.1717171717171717</v>
      </c>
      <c r="CY7" s="106">
        <f t="shared" si="50"/>
        <v>0.8920863309352518</v>
      </c>
      <c r="CZ7" s="106">
        <f t="shared" si="51"/>
        <v>1.0689655172413792</v>
      </c>
      <c r="DA7" s="106">
        <f t="shared" si="52"/>
        <v>1.0287769784172662</v>
      </c>
      <c r="DB7" s="106">
        <f t="shared" si="53"/>
        <v>1.153225806451613</v>
      </c>
      <c r="DC7" s="106">
        <f t="shared" si="54"/>
        <v>0.94244604316546765</v>
      </c>
      <c r="DD7" s="106">
        <f t="shared" si="55"/>
        <v>0.91608391608391604</v>
      </c>
      <c r="DE7" s="106">
        <f t="shared" si="56"/>
        <v>1.0215827338129497</v>
      </c>
      <c r="DF7" s="106">
        <f t="shared" si="57"/>
        <v>1.083969465648855</v>
      </c>
      <c r="DG7" s="106">
        <f t="shared" si="58"/>
        <v>0.94244604316546765</v>
      </c>
      <c r="DH7" s="106">
        <f t="shared" si="59"/>
        <v>0.92253521126760563</v>
      </c>
      <c r="DI7" s="106">
        <f t="shared" si="60"/>
        <v>1</v>
      </c>
      <c r="DJ7" s="106">
        <f t="shared" si="61"/>
        <v>1.0610687022900764</v>
      </c>
      <c r="DK7" s="106">
        <f t="shared" si="62"/>
        <v>1.0359712230215827</v>
      </c>
      <c r="DL7" s="106">
        <f t="shared" si="63"/>
        <v>1.0359712230215827</v>
      </c>
      <c r="DM7" s="106">
        <f t="shared" si="64"/>
        <v>1.0719424460431655</v>
      </c>
      <c r="DN7" s="106">
        <f t="shared" si="65"/>
        <v>1.0347222222222223</v>
      </c>
      <c r="DO7" s="106">
        <f t="shared" si="66"/>
        <v>0.92805755395683454</v>
      </c>
      <c r="DP7" s="106">
        <f t="shared" si="67"/>
        <v>0.86577181208053688</v>
      </c>
      <c r="DQ7" s="106">
        <f t="shared" si="68"/>
        <v>1.064748201438849</v>
      </c>
      <c r="DR7" s="106">
        <f t="shared" si="69"/>
        <v>1.1472868217054264</v>
      </c>
      <c r="DS7" s="106">
        <f t="shared" si="70"/>
        <v>0.87769784172661869</v>
      </c>
      <c r="DT7" s="106">
        <f t="shared" si="71"/>
        <v>0.82432432432432434</v>
      </c>
      <c r="DU7" s="106">
        <f t="shared" si="72"/>
        <v>0.94244604316546765</v>
      </c>
      <c r="DV7" s="106">
        <f t="shared" si="73"/>
        <v>1.0737704918032787</v>
      </c>
      <c r="DW7" s="106">
        <f t="shared" si="74"/>
        <v>0.92805755395683454</v>
      </c>
      <c r="DX7" s="106">
        <f t="shared" si="75"/>
        <v>0.98473282442748089</v>
      </c>
      <c r="DY7" s="106">
        <f t="shared" si="76"/>
        <v>0.9928057553956835</v>
      </c>
      <c r="DZ7" s="106">
        <f t="shared" si="77"/>
        <v>1.069767441860465</v>
      </c>
      <c r="EA7" s="106">
        <f t="shared" si="78"/>
        <v>1.014388489208633</v>
      </c>
      <c r="EB7" s="106">
        <f t="shared" si="79"/>
        <v>1.0217391304347827</v>
      </c>
      <c r="EC7" s="106">
        <f t="shared" si="80"/>
        <v>1.014388489208633</v>
      </c>
      <c r="ED7" s="106">
        <f t="shared" si="81"/>
        <v>1</v>
      </c>
      <c r="EE7" s="48"/>
    </row>
    <row r="8" spans="1:135" x14ac:dyDescent="0.25">
      <c r="A8" s="2" t="s">
        <v>202</v>
      </c>
      <c r="B8" s="2" t="s">
        <v>201</v>
      </c>
      <c r="C8" s="48"/>
      <c r="D8" s="2">
        <v>15200</v>
      </c>
      <c r="E8" s="3">
        <v>2017</v>
      </c>
      <c r="F8" s="2">
        <v>106</v>
      </c>
      <c r="G8" s="9"/>
      <c r="H8" s="2">
        <v>20300</v>
      </c>
      <c r="I8" s="2">
        <v>16800</v>
      </c>
      <c r="J8" s="2">
        <v>16200</v>
      </c>
      <c r="K8" s="2">
        <v>10700</v>
      </c>
      <c r="L8" s="2">
        <v>9500</v>
      </c>
      <c r="M8" s="2">
        <v>10000</v>
      </c>
      <c r="N8" s="2">
        <v>10800</v>
      </c>
      <c r="O8" s="2">
        <v>12900</v>
      </c>
      <c r="P8" s="2">
        <v>13600</v>
      </c>
      <c r="Q8" s="2">
        <v>14000</v>
      </c>
      <c r="R8" s="2">
        <v>14400</v>
      </c>
      <c r="S8" s="2">
        <v>14100</v>
      </c>
      <c r="T8" s="2">
        <v>13600</v>
      </c>
      <c r="U8" s="2">
        <v>13300</v>
      </c>
      <c r="V8" s="2">
        <v>13400</v>
      </c>
      <c r="W8" s="2">
        <v>14400</v>
      </c>
      <c r="X8" s="2">
        <v>14600</v>
      </c>
      <c r="Y8" s="2">
        <v>14100</v>
      </c>
      <c r="Z8" s="2">
        <v>14500</v>
      </c>
      <c r="AA8" s="2">
        <v>13800</v>
      </c>
      <c r="AB8" s="2">
        <v>13900</v>
      </c>
      <c r="AC8" s="2">
        <v>14900</v>
      </c>
      <c r="AD8" s="2">
        <v>13800</v>
      </c>
      <c r="AE8" s="2">
        <v>13200</v>
      </c>
      <c r="AF8" s="2">
        <v>12100</v>
      </c>
      <c r="AG8" s="2">
        <v>13800</v>
      </c>
      <c r="AH8" s="2">
        <v>17900</v>
      </c>
      <c r="AI8" s="2">
        <v>21500</v>
      </c>
      <c r="AJ8" s="2">
        <v>18700</v>
      </c>
      <c r="AK8" s="2">
        <v>21600</v>
      </c>
      <c r="AL8" s="2">
        <v>18500</v>
      </c>
      <c r="AM8" s="2">
        <v>20500</v>
      </c>
      <c r="AN8" s="2">
        <v>21700</v>
      </c>
      <c r="AO8" s="2">
        <v>21100</v>
      </c>
      <c r="AP8" s="2">
        <v>18700</v>
      </c>
      <c r="AQ8" s="2">
        <v>22000</v>
      </c>
      <c r="AR8" s="2">
        <v>18100</v>
      </c>
      <c r="AS8" s="2">
        <v>19600</v>
      </c>
      <c r="AT8" s="2">
        <v>18200</v>
      </c>
      <c r="AU8" s="2">
        <v>20100</v>
      </c>
      <c r="AV8" s="2">
        <v>21000</v>
      </c>
      <c r="AW8" s="2">
        <v>20100</v>
      </c>
      <c r="AY8" s="48"/>
      <c r="AZ8" s="4">
        <f t="shared" si="0"/>
        <v>1.3355263157894737</v>
      </c>
      <c r="BA8" s="7">
        <f t="shared" si="1"/>
        <v>0.82758620689655171</v>
      </c>
      <c r="BB8" s="7">
        <f t="shared" si="2"/>
        <v>0.79802955665024633</v>
      </c>
      <c r="BC8" s="48"/>
      <c r="BD8" s="65">
        <f t="shared" si="3"/>
        <v>0.66049382716049387</v>
      </c>
      <c r="BE8" s="7">
        <f t="shared" si="4"/>
        <v>0.52709359605911332</v>
      </c>
      <c r="BF8" s="7">
        <f t="shared" si="5"/>
        <v>0.70394736842105265</v>
      </c>
      <c r="BG8" s="71">
        <f t="shared" si="6"/>
        <v>0.5864197530864198</v>
      </c>
      <c r="BH8" s="71">
        <f t="shared" si="7"/>
        <v>0.88785046728971961</v>
      </c>
      <c r="BI8" s="39">
        <f t="shared" si="8"/>
        <v>0.61728395061728392</v>
      </c>
      <c r="BJ8" s="39">
        <f t="shared" si="9"/>
        <v>1.0526315789473684</v>
      </c>
      <c r="BK8" s="60">
        <f t="shared" si="10"/>
        <v>0.66666666666666663</v>
      </c>
      <c r="BL8" s="60">
        <f t="shared" si="11"/>
        <v>1.08</v>
      </c>
      <c r="BM8" s="106">
        <f t="shared" si="12"/>
        <v>0.79629629629629628</v>
      </c>
      <c r="BN8" s="106">
        <f t="shared" si="13"/>
        <v>1.1944444444444444</v>
      </c>
      <c r="BO8" s="117">
        <f t="shared" si="14"/>
        <v>0.83950617283950613</v>
      </c>
      <c r="BP8" s="117">
        <f t="shared" si="15"/>
        <v>1.054263565891473</v>
      </c>
      <c r="BQ8" s="71">
        <f t="shared" si="16"/>
        <v>0.86419753086419748</v>
      </c>
      <c r="BR8" s="71">
        <f t="shared" si="17"/>
        <v>1.0294117647058822</v>
      </c>
      <c r="BS8" s="39">
        <f t="shared" si="18"/>
        <v>0.88888888888888884</v>
      </c>
      <c r="BT8" s="39">
        <f t="shared" si="19"/>
        <v>1.0285714285714285</v>
      </c>
      <c r="BU8" s="85">
        <f t="shared" si="20"/>
        <v>0.87037037037037035</v>
      </c>
      <c r="BV8" s="85">
        <f t="shared" si="21"/>
        <v>0.97916666666666663</v>
      </c>
      <c r="BW8" s="106">
        <f t="shared" si="22"/>
        <v>0.83950617283950613</v>
      </c>
      <c r="BX8" s="106">
        <f t="shared" si="23"/>
        <v>0.96453900709219853</v>
      </c>
      <c r="BY8" s="117">
        <f t="shared" si="24"/>
        <v>0.82098765432098764</v>
      </c>
      <c r="BZ8" s="117">
        <f t="shared" si="25"/>
        <v>0.9779411764705882</v>
      </c>
      <c r="CA8" s="76">
        <f t="shared" si="26"/>
        <v>0.8271604938271605</v>
      </c>
      <c r="CB8" s="76">
        <f t="shared" si="27"/>
        <v>1.0075187969924813</v>
      </c>
      <c r="CC8" s="146">
        <f t="shared" si="28"/>
        <v>0.88888888888888884</v>
      </c>
      <c r="CD8" s="146">
        <f t="shared" si="29"/>
        <v>1.0746268656716418</v>
      </c>
      <c r="CE8" s="106">
        <f t="shared" si="30"/>
        <v>0.90123456790123457</v>
      </c>
      <c r="CF8" s="106">
        <f t="shared" si="31"/>
        <v>1.0138888888888888</v>
      </c>
      <c r="CG8" s="65">
        <f t="shared" si="32"/>
        <v>0.87037037037037035</v>
      </c>
      <c r="CH8" s="65">
        <f t="shared" si="33"/>
        <v>0.96575342465753422</v>
      </c>
      <c r="CI8" s="71">
        <f t="shared" si="34"/>
        <v>0.89506172839506171</v>
      </c>
      <c r="CJ8" s="71">
        <f t="shared" si="35"/>
        <v>1.0283687943262412</v>
      </c>
      <c r="CK8" s="146">
        <f t="shared" si="36"/>
        <v>0.85185185185185186</v>
      </c>
      <c r="CL8" s="146">
        <f t="shared" si="37"/>
        <v>0.9517241379310345</v>
      </c>
      <c r="CM8" s="106">
        <f t="shared" si="38"/>
        <v>0.85802469135802473</v>
      </c>
      <c r="CN8" s="106">
        <f t="shared" si="39"/>
        <v>1.0072463768115942</v>
      </c>
      <c r="CO8" s="106">
        <f t="shared" si="40"/>
        <v>0.91975308641975306</v>
      </c>
      <c r="CP8" s="106">
        <f t="shared" si="41"/>
        <v>1.0719424460431655</v>
      </c>
      <c r="CQ8" s="106">
        <f t="shared" si="42"/>
        <v>0.85185185185185186</v>
      </c>
      <c r="CR8" s="106">
        <f t="shared" si="43"/>
        <v>0.9261744966442953</v>
      </c>
      <c r="CS8" s="106">
        <f t="shared" si="44"/>
        <v>0.81481481481481477</v>
      </c>
      <c r="CT8" s="106">
        <f t="shared" si="45"/>
        <v>0.95652173913043481</v>
      </c>
      <c r="CU8" s="106">
        <f t="shared" si="46"/>
        <v>0.74691358024691357</v>
      </c>
      <c r="CV8" s="106">
        <f t="shared" si="47"/>
        <v>0.91666666666666663</v>
      </c>
      <c r="CW8" s="106">
        <f t="shared" si="48"/>
        <v>0.85185185185185186</v>
      </c>
      <c r="CX8" s="106">
        <f t="shared" si="49"/>
        <v>1.140495867768595</v>
      </c>
      <c r="CY8" s="106">
        <f t="shared" si="50"/>
        <v>1.1049382716049383</v>
      </c>
      <c r="CZ8" s="106">
        <f t="shared" si="51"/>
        <v>1.2971014492753623</v>
      </c>
      <c r="DA8" s="106">
        <f t="shared" si="52"/>
        <v>1.3271604938271604</v>
      </c>
      <c r="DB8" s="106">
        <f t="shared" si="53"/>
        <v>1.2011173184357542</v>
      </c>
      <c r="DC8" s="106">
        <f t="shared" si="54"/>
        <v>1.154320987654321</v>
      </c>
      <c r="DD8" s="106">
        <f t="shared" si="55"/>
        <v>0.86976744186046506</v>
      </c>
      <c r="DE8" s="106">
        <f t="shared" si="56"/>
        <v>1.3333333333333333</v>
      </c>
      <c r="DF8" s="106">
        <f t="shared" si="57"/>
        <v>1.1550802139037433</v>
      </c>
      <c r="DG8" s="106">
        <f t="shared" si="58"/>
        <v>1.1419753086419753</v>
      </c>
      <c r="DH8" s="106">
        <f t="shared" si="59"/>
        <v>0.85648148148148151</v>
      </c>
      <c r="DI8" s="106">
        <f t="shared" si="60"/>
        <v>1.2654320987654322</v>
      </c>
      <c r="DJ8" s="106">
        <f t="shared" si="61"/>
        <v>1.1081081081081081</v>
      </c>
      <c r="DK8" s="106">
        <f t="shared" si="62"/>
        <v>1.3395061728395061</v>
      </c>
      <c r="DL8" s="106">
        <f t="shared" si="63"/>
        <v>1.0585365853658537</v>
      </c>
      <c r="DM8" s="106">
        <f t="shared" si="64"/>
        <v>1.3024691358024691</v>
      </c>
      <c r="DN8" s="106">
        <f t="shared" si="65"/>
        <v>0.97235023041474655</v>
      </c>
      <c r="DO8" s="106">
        <f t="shared" si="66"/>
        <v>1.154320987654321</v>
      </c>
      <c r="DP8" s="106">
        <f t="shared" si="67"/>
        <v>0.88625592417061616</v>
      </c>
      <c r="DQ8" s="106">
        <f t="shared" si="68"/>
        <v>1.3580246913580247</v>
      </c>
      <c r="DR8" s="106">
        <f t="shared" si="69"/>
        <v>1.1764705882352942</v>
      </c>
      <c r="DS8" s="106">
        <f t="shared" si="70"/>
        <v>1.117283950617284</v>
      </c>
      <c r="DT8" s="106">
        <f t="shared" si="71"/>
        <v>0.82272727272727275</v>
      </c>
      <c r="DU8" s="106">
        <f t="shared" si="72"/>
        <v>1.2098765432098766</v>
      </c>
      <c r="DV8" s="106">
        <f t="shared" si="73"/>
        <v>1.0828729281767955</v>
      </c>
      <c r="DW8" s="106">
        <f t="shared" si="74"/>
        <v>1.1234567901234569</v>
      </c>
      <c r="DX8" s="106">
        <f t="shared" si="75"/>
        <v>0.9285714285714286</v>
      </c>
      <c r="DY8" s="106">
        <f t="shared" si="76"/>
        <v>1.2407407407407407</v>
      </c>
      <c r="DZ8" s="106">
        <f t="shared" si="77"/>
        <v>1.1043956043956045</v>
      </c>
      <c r="EA8" s="106">
        <f t="shared" si="78"/>
        <v>1.2962962962962963</v>
      </c>
      <c r="EB8" s="106">
        <f t="shared" si="79"/>
        <v>1.044776119402985</v>
      </c>
      <c r="EC8" s="106">
        <f t="shared" si="80"/>
        <v>1.2407407407407407</v>
      </c>
      <c r="ED8" s="106">
        <f t="shared" si="81"/>
        <v>0.95714285714285718</v>
      </c>
      <c r="EE8" s="48"/>
    </row>
    <row r="9" spans="1:135" x14ac:dyDescent="0.25">
      <c r="A9" s="19" t="s">
        <v>195</v>
      </c>
      <c r="B9" s="19" t="s">
        <v>203</v>
      </c>
      <c r="C9" s="54"/>
      <c r="D9" s="19">
        <v>53000</v>
      </c>
      <c r="E9" s="21">
        <v>2018</v>
      </c>
      <c r="F9" s="19">
        <v>104</v>
      </c>
      <c r="G9" s="20"/>
      <c r="H9" s="19">
        <v>59200</v>
      </c>
      <c r="I9" s="19">
        <v>56100</v>
      </c>
      <c r="J9" s="19">
        <v>54700</v>
      </c>
      <c r="K9" s="19">
        <v>39200</v>
      </c>
      <c r="L9" s="19">
        <v>36300</v>
      </c>
      <c r="M9" s="19">
        <v>38600</v>
      </c>
      <c r="N9" s="19">
        <v>40900</v>
      </c>
      <c r="O9" s="19">
        <v>48100</v>
      </c>
      <c r="P9" s="19">
        <v>49000</v>
      </c>
      <c r="Q9" s="19">
        <v>53500</v>
      </c>
      <c r="R9" s="19">
        <v>53800</v>
      </c>
      <c r="S9" s="19">
        <v>54000</v>
      </c>
      <c r="T9" s="19">
        <v>53500</v>
      </c>
      <c r="U9" s="19">
        <v>51100</v>
      </c>
      <c r="V9" s="19">
        <v>51400</v>
      </c>
      <c r="W9" s="19">
        <v>53200</v>
      </c>
      <c r="X9" s="19">
        <v>53900</v>
      </c>
      <c r="Y9" s="19">
        <v>52500</v>
      </c>
      <c r="Z9" s="19">
        <v>52600</v>
      </c>
      <c r="AA9" s="19">
        <v>49100</v>
      </c>
      <c r="AB9" s="19">
        <v>50000</v>
      </c>
      <c r="AC9" s="19">
        <v>54600</v>
      </c>
      <c r="AD9" s="19">
        <v>46900</v>
      </c>
      <c r="AE9" s="19">
        <v>48800</v>
      </c>
      <c r="AF9" s="19">
        <v>42300</v>
      </c>
      <c r="AG9" s="19">
        <v>48700</v>
      </c>
      <c r="AH9" s="19">
        <v>43800</v>
      </c>
      <c r="AI9" s="19">
        <v>59400</v>
      </c>
      <c r="AJ9" s="19">
        <v>46200</v>
      </c>
      <c r="AK9" s="19">
        <v>51800</v>
      </c>
      <c r="AL9" s="19">
        <v>47600</v>
      </c>
      <c r="AM9" s="19">
        <v>53800</v>
      </c>
      <c r="AN9" s="19">
        <v>56700</v>
      </c>
      <c r="AO9" s="19">
        <v>57900</v>
      </c>
      <c r="AP9" s="19">
        <v>50900</v>
      </c>
      <c r="AQ9" s="19">
        <v>55800</v>
      </c>
      <c r="AR9" s="19">
        <v>47500</v>
      </c>
      <c r="AS9" s="19">
        <v>53100</v>
      </c>
      <c r="AT9" s="19">
        <v>49300</v>
      </c>
      <c r="AU9" s="19">
        <v>56500</v>
      </c>
      <c r="AV9" s="19">
        <v>57800</v>
      </c>
      <c r="AW9" s="19">
        <v>60100</v>
      </c>
      <c r="AX9" s="19"/>
      <c r="AY9" s="54"/>
      <c r="AZ9" s="22">
        <f t="shared" si="0"/>
        <v>1.1169811320754717</v>
      </c>
      <c r="BA9" s="23">
        <f t="shared" si="1"/>
        <v>0.94763513513513509</v>
      </c>
      <c r="BB9" s="23">
        <f t="shared" si="2"/>
        <v>0.92398648648648651</v>
      </c>
      <c r="BC9" s="54"/>
      <c r="BD9" s="66">
        <f t="shared" si="3"/>
        <v>0.71663619744058504</v>
      </c>
      <c r="BE9" s="23">
        <f t="shared" si="4"/>
        <v>0.66216216216216217</v>
      </c>
      <c r="BF9" s="23">
        <f t="shared" si="5"/>
        <v>0.73962264150943391</v>
      </c>
      <c r="BG9" s="72">
        <f t="shared" si="6"/>
        <v>0.66361974405850088</v>
      </c>
      <c r="BH9" s="72">
        <f t="shared" si="7"/>
        <v>0.92602040816326525</v>
      </c>
      <c r="BI9" s="40">
        <f t="shared" si="8"/>
        <v>0.70566727605118829</v>
      </c>
      <c r="BJ9" s="40">
        <f t="shared" si="9"/>
        <v>1.0633608815426998</v>
      </c>
      <c r="BK9" s="61">
        <f t="shared" si="10"/>
        <v>0.74771480804387569</v>
      </c>
      <c r="BL9" s="61">
        <f t="shared" si="11"/>
        <v>1.0595854922279793</v>
      </c>
      <c r="BM9" s="107">
        <f t="shared" si="12"/>
        <v>0.87934186471663622</v>
      </c>
      <c r="BN9" s="107">
        <f t="shared" si="13"/>
        <v>1.1760391198044009</v>
      </c>
      <c r="BO9" s="118">
        <f t="shared" si="14"/>
        <v>0.8957952468007313</v>
      </c>
      <c r="BP9" s="118">
        <f t="shared" si="15"/>
        <v>1.0187110187110187</v>
      </c>
      <c r="BQ9" s="72">
        <f t="shared" si="16"/>
        <v>0.9780621572212066</v>
      </c>
      <c r="BR9" s="72">
        <f t="shared" si="17"/>
        <v>1.0918367346938775</v>
      </c>
      <c r="BS9" s="40">
        <f t="shared" si="18"/>
        <v>0.98354661791590492</v>
      </c>
      <c r="BT9" s="40">
        <f t="shared" si="19"/>
        <v>1.0056074766355141</v>
      </c>
      <c r="BU9" s="86">
        <f t="shared" si="20"/>
        <v>0.98720292504570384</v>
      </c>
      <c r="BV9" s="86">
        <f t="shared" si="21"/>
        <v>1.003717472118959</v>
      </c>
      <c r="BW9" s="107">
        <f t="shared" si="22"/>
        <v>0.9780621572212066</v>
      </c>
      <c r="BX9" s="107">
        <f t="shared" si="23"/>
        <v>0.9907407407407407</v>
      </c>
      <c r="BY9" s="118">
        <f t="shared" si="24"/>
        <v>0.93418647166361979</v>
      </c>
      <c r="BZ9" s="118">
        <f t="shared" si="25"/>
        <v>0.95514018691588787</v>
      </c>
      <c r="CA9" s="77">
        <f t="shared" si="26"/>
        <v>0.93967093235831811</v>
      </c>
      <c r="CB9" s="77">
        <f t="shared" si="27"/>
        <v>1.0058708414872799</v>
      </c>
      <c r="CC9" s="147">
        <f t="shared" si="28"/>
        <v>0.97257769652650827</v>
      </c>
      <c r="CD9" s="147">
        <f t="shared" si="29"/>
        <v>1.0350194552529184</v>
      </c>
      <c r="CE9" s="107">
        <f t="shared" si="30"/>
        <v>0.98537477148080443</v>
      </c>
      <c r="CF9" s="107">
        <f t="shared" si="31"/>
        <v>1.013157894736842</v>
      </c>
      <c r="CG9" s="66">
        <f t="shared" si="32"/>
        <v>0.95978062157221211</v>
      </c>
      <c r="CH9" s="66">
        <f t="shared" si="33"/>
        <v>0.97402597402597402</v>
      </c>
      <c r="CI9" s="72">
        <f t="shared" si="34"/>
        <v>0.96160877513711152</v>
      </c>
      <c r="CJ9" s="72">
        <f t="shared" si="35"/>
        <v>1.0019047619047619</v>
      </c>
      <c r="CK9" s="147">
        <f t="shared" si="36"/>
        <v>0.89762340036563071</v>
      </c>
      <c r="CL9" s="147">
        <f t="shared" si="37"/>
        <v>0.93346007604562742</v>
      </c>
      <c r="CM9" s="107">
        <f t="shared" si="38"/>
        <v>0.91407678244972579</v>
      </c>
      <c r="CN9" s="107">
        <f t="shared" si="39"/>
        <v>1.0183299389002036</v>
      </c>
      <c r="CO9" s="107">
        <f t="shared" si="40"/>
        <v>0.9981718464351006</v>
      </c>
      <c r="CP9" s="107">
        <f t="shared" si="41"/>
        <v>1.0920000000000001</v>
      </c>
      <c r="CQ9" s="107">
        <f t="shared" si="42"/>
        <v>0.85740402193784282</v>
      </c>
      <c r="CR9" s="107">
        <f t="shared" si="43"/>
        <v>0.85897435897435892</v>
      </c>
      <c r="CS9" s="107">
        <f t="shared" si="44"/>
        <v>0.89213893967093238</v>
      </c>
      <c r="CT9" s="107">
        <f t="shared" si="45"/>
        <v>1.0405117270788913</v>
      </c>
      <c r="CU9" s="107">
        <f t="shared" si="46"/>
        <v>0.77330895795246801</v>
      </c>
      <c r="CV9" s="107">
        <f t="shared" si="47"/>
        <v>0.86680327868852458</v>
      </c>
      <c r="CW9" s="107">
        <f t="shared" si="48"/>
        <v>0.89031078610603287</v>
      </c>
      <c r="CX9" s="107">
        <f t="shared" si="49"/>
        <v>1.1513002364066194</v>
      </c>
      <c r="CY9" s="107">
        <f t="shared" si="50"/>
        <v>0.80073126142595974</v>
      </c>
      <c r="CZ9" s="107">
        <f t="shared" si="51"/>
        <v>0.89938398357289528</v>
      </c>
      <c r="DA9" s="107">
        <f t="shared" si="52"/>
        <v>1.0859232175502742</v>
      </c>
      <c r="DB9" s="107">
        <f t="shared" si="53"/>
        <v>1.3561643835616439</v>
      </c>
      <c r="DC9" s="107">
        <f t="shared" si="54"/>
        <v>0.84460694698354666</v>
      </c>
      <c r="DD9" s="107">
        <f t="shared" si="55"/>
        <v>0.77777777777777779</v>
      </c>
      <c r="DE9" s="107">
        <f t="shared" si="56"/>
        <v>0.94698354661791595</v>
      </c>
      <c r="DF9" s="107">
        <f t="shared" si="57"/>
        <v>1.1212121212121211</v>
      </c>
      <c r="DG9" s="107">
        <f t="shared" si="58"/>
        <v>0.87020109689213898</v>
      </c>
      <c r="DH9" s="107">
        <f t="shared" si="59"/>
        <v>0.91891891891891897</v>
      </c>
      <c r="DI9" s="106">
        <f t="shared" si="60"/>
        <v>0.98354661791590492</v>
      </c>
      <c r="DJ9" s="106">
        <f t="shared" si="61"/>
        <v>1.1302521008403361</v>
      </c>
      <c r="DK9" s="106">
        <f t="shared" si="62"/>
        <v>1.036563071297989</v>
      </c>
      <c r="DL9" s="106">
        <f t="shared" si="63"/>
        <v>1.053903345724907</v>
      </c>
      <c r="DM9" s="106">
        <f t="shared" si="64"/>
        <v>1.0585009140767825</v>
      </c>
      <c r="DN9" s="106">
        <f t="shared" si="65"/>
        <v>1.0211640211640212</v>
      </c>
      <c r="DO9" s="106">
        <f t="shared" si="66"/>
        <v>0.93053016453382087</v>
      </c>
      <c r="DP9" s="106">
        <f t="shared" si="67"/>
        <v>0.87910189982728848</v>
      </c>
      <c r="DQ9" s="106">
        <f t="shared" si="68"/>
        <v>1.0201096892138939</v>
      </c>
      <c r="DR9" s="106">
        <f t="shared" si="69"/>
        <v>1.0962671905697445</v>
      </c>
      <c r="DS9" s="106">
        <f t="shared" si="70"/>
        <v>0.86837294332723947</v>
      </c>
      <c r="DT9" s="106">
        <f t="shared" si="71"/>
        <v>0.85125448028673834</v>
      </c>
      <c r="DU9" s="106">
        <f t="shared" si="72"/>
        <v>0.97074954296160876</v>
      </c>
      <c r="DV9" s="106">
        <f t="shared" si="73"/>
        <v>1.1178947368421053</v>
      </c>
      <c r="DW9" s="106">
        <f t="shared" si="74"/>
        <v>0.90127970749542963</v>
      </c>
      <c r="DX9" s="106">
        <f t="shared" si="75"/>
        <v>0.92843691148775898</v>
      </c>
      <c r="DY9" s="106">
        <f t="shared" si="76"/>
        <v>1.0329067641681902</v>
      </c>
      <c r="DZ9" s="106">
        <f t="shared" si="77"/>
        <v>1.1460446247464504</v>
      </c>
      <c r="EA9" s="106">
        <f t="shared" si="78"/>
        <v>1.0566727605118831</v>
      </c>
      <c r="EB9" s="106">
        <f t="shared" si="79"/>
        <v>1.023008849557522</v>
      </c>
      <c r="EC9" s="106">
        <f t="shared" si="80"/>
        <v>1.0987202925045705</v>
      </c>
      <c r="ED9" s="106">
        <f t="shared" si="81"/>
        <v>1.0397923875432526</v>
      </c>
      <c r="EE9" s="54"/>
    </row>
    <row r="10" spans="1:135" ht="15.75" x14ac:dyDescent="0.25">
      <c r="A10" s="5" t="s">
        <v>187</v>
      </c>
      <c r="B10" s="5" t="s">
        <v>188</v>
      </c>
      <c r="C10" s="10"/>
      <c r="D10" s="5">
        <f>SUM(D4:D9)</f>
        <v>174900</v>
      </c>
      <c r="E10" s="5"/>
      <c r="F10" s="5">
        <f t="shared" ref="F10:AK10" si="82">SUM(F4:F9)</f>
        <v>621</v>
      </c>
      <c r="G10" s="10">
        <f t="shared" si="82"/>
        <v>0</v>
      </c>
      <c r="H10" s="5">
        <f t="shared" si="82"/>
        <v>203000</v>
      </c>
      <c r="I10" s="5">
        <f t="shared" si="82"/>
        <v>184100</v>
      </c>
      <c r="J10" s="5">
        <f t="shared" si="82"/>
        <v>179800</v>
      </c>
      <c r="K10" s="5">
        <f t="shared" si="82"/>
        <v>123500</v>
      </c>
      <c r="L10" s="5">
        <f t="shared" si="82"/>
        <v>113300</v>
      </c>
      <c r="M10" s="5">
        <f t="shared" si="82"/>
        <v>121500</v>
      </c>
      <c r="N10" s="5">
        <f t="shared" si="82"/>
        <v>129500</v>
      </c>
      <c r="O10" s="5">
        <f t="shared" si="82"/>
        <v>150700</v>
      </c>
      <c r="P10" s="5">
        <f t="shared" si="82"/>
        <v>158500</v>
      </c>
      <c r="Q10" s="5">
        <f t="shared" si="82"/>
        <v>169800</v>
      </c>
      <c r="R10" s="5">
        <f t="shared" si="82"/>
        <v>171700</v>
      </c>
      <c r="S10" s="5">
        <f t="shared" si="82"/>
        <v>171600</v>
      </c>
      <c r="T10" s="5">
        <f t="shared" si="82"/>
        <v>170800</v>
      </c>
      <c r="U10" s="5">
        <f t="shared" si="82"/>
        <v>165000</v>
      </c>
      <c r="V10" s="5">
        <f t="shared" si="82"/>
        <v>165000</v>
      </c>
      <c r="W10" s="5">
        <f t="shared" si="82"/>
        <v>170700</v>
      </c>
      <c r="X10" s="5">
        <f t="shared" si="82"/>
        <v>172100</v>
      </c>
      <c r="Y10" s="5">
        <f t="shared" si="82"/>
        <v>167000</v>
      </c>
      <c r="Z10" s="5">
        <f t="shared" si="82"/>
        <v>169700</v>
      </c>
      <c r="AA10" s="5">
        <f t="shared" si="82"/>
        <v>156800</v>
      </c>
      <c r="AB10" s="5">
        <f t="shared" si="82"/>
        <v>158500</v>
      </c>
      <c r="AC10" s="5">
        <f t="shared" si="82"/>
        <v>172300</v>
      </c>
      <c r="AD10" s="5">
        <f t="shared" si="82"/>
        <v>152600</v>
      </c>
      <c r="AE10" s="5">
        <f t="shared" si="82"/>
        <v>156000</v>
      </c>
      <c r="AF10" s="5">
        <f t="shared" si="82"/>
        <v>135600</v>
      </c>
      <c r="AG10" s="5">
        <f t="shared" si="82"/>
        <v>156200</v>
      </c>
      <c r="AH10" s="5">
        <f t="shared" si="82"/>
        <v>152800</v>
      </c>
      <c r="AI10" s="5">
        <f t="shared" si="82"/>
        <v>197100</v>
      </c>
      <c r="AJ10" s="5">
        <f t="shared" si="82"/>
        <v>160200</v>
      </c>
      <c r="AK10" s="5">
        <f t="shared" si="82"/>
        <v>179900</v>
      </c>
      <c r="AL10" s="5">
        <f t="shared" ref="AL10:AV10" si="83">SUM(AL4:AL9)</f>
        <v>164400</v>
      </c>
      <c r="AM10" s="5">
        <f t="shared" si="83"/>
        <v>181800</v>
      </c>
      <c r="AN10" s="5">
        <f t="shared" si="83"/>
        <v>191200</v>
      </c>
      <c r="AO10" s="5">
        <f t="shared" si="83"/>
        <v>191900</v>
      </c>
      <c r="AP10" s="5">
        <f t="shared" si="83"/>
        <v>169100</v>
      </c>
      <c r="AQ10" s="5">
        <f t="shared" si="83"/>
        <v>192000</v>
      </c>
      <c r="AR10" s="5">
        <f t="shared" si="83"/>
        <v>162500</v>
      </c>
      <c r="AS10" s="5">
        <f t="shared" si="83"/>
        <v>180000</v>
      </c>
      <c r="AT10" s="5">
        <f t="shared" si="83"/>
        <v>167500</v>
      </c>
      <c r="AU10" s="5">
        <f t="shared" si="83"/>
        <v>188300</v>
      </c>
      <c r="AV10" s="5">
        <f t="shared" si="83"/>
        <v>192700</v>
      </c>
      <c r="AW10" s="5">
        <f>SUM(AW4:AW9)</f>
        <v>194600</v>
      </c>
      <c r="AX10" s="5"/>
      <c r="AY10" s="10"/>
      <c r="AZ10" s="6">
        <f t="shared" si="0"/>
        <v>1.1606632361349343</v>
      </c>
      <c r="BA10" s="8">
        <f t="shared" si="1"/>
        <v>0.90689655172413797</v>
      </c>
      <c r="BB10" s="8">
        <f t="shared" si="2"/>
        <v>0.88571428571428568</v>
      </c>
      <c r="BC10" s="18"/>
      <c r="BD10" s="67">
        <f t="shared" si="3"/>
        <v>0.6868743047830923</v>
      </c>
      <c r="BE10" s="8">
        <f t="shared" si="4"/>
        <v>0.60837438423645318</v>
      </c>
      <c r="BF10" s="8">
        <f t="shared" si="5"/>
        <v>0.70611778158947969</v>
      </c>
      <c r="BG10" s="73">
        <f t="shared" si="6"/>
        <v>0.63014460511679649</v>
      </c>
      <c r="BH10" s="73">
        <f t="shared" si="7"/>
        <v>0.91740890688259114</v>
      </c>
      <c r="BI10" s="41">
        <f t="shared" si="8"/>
        <v>0.67575083426028926</v>
      </c>
      <c r="BJ10" s="41">
        <f t="shared" si="9"/>
        <v>1.0723742277140336</v>
      </c>
      <c r="BK10" s="62">
        <f t="shared" si="10"/>
        <v>0.72024471635150167</v>
      </c>
      <c r="BL10" s="62">
        <f t="shared" si="11"/>
        <v>1.0658436213991769</v>
      </c>
      <c r="BM10" s="108">
        <f t="shared" si="12"/>
        <v>0.83815350389321464</v>
      </c>
      <c r="BN10" s="108">
        <f t="shared" si="13"/>
        <v>1.1637065637065638</v>
      </c>
      <c r="BO10" s="119">
        <f t="shared" si="14"/>
        <v>0.8815350389321468</v>
      </c>
      <c r="BP10" s="119">
        <f t="shared" si="15"/>
        <v>1.0517584605175847</v>
      </c>
      <c r="BQ10" s="73">
        <f t="shared" si="16"/>
        <v>0.94438264738598443</v>
      </c>
      <c r="BR10" s="73">
        <f t="shared" si="17"/>
        <v>1.0712933753943217</v>
      </c>
      <c r="BS10" s="41">
        <f t="shared" si="18"/>
        <v>0.95494994438264735</v>
      </c>
      <c r="BT10" s="41">
        <f t="shared" si="19"/>
        <v>1.0111896348645466</v>
      </c>
      <c r="BU10" s="131">
        <f t="shared" si="20"/>
        <v>0.95439377085650723</v>
      </c>
      <c r="BV10" s="131">
        <f t="shared" si="21"/>
        <v>0.99941758881770526</v>
      </c>
      <c r="BW10" s="108">
        <f t="shared" si="22"/>
        <v>0.94994438264738601</v>
      </c>
      <c r="BX10" s="108">
        <f t="shared" si="23"/>
        <v>0.99533799533799538</v>
      </c>
      <c r="BY10" s="67">
        <f t="shared" si="24"/>
        <v>0.91768631813125701</v>
      </c>
      <c r="BZ10" s="67">
        <f t="shared" si="25"/>
        <v>0.96604215456674469</v>
      </c>
      <c r="CA10" s="78">
        <f t="shared" si="26"/>
        <v>0.91768631813125701</v>
      </c>
      <c r="CB10" s="78">
        <f t="shared" si="27"/>
        <v>1</v>
      </c>
      <c r="CC10" s="148">
        <f t="shared" si="28"/>
        <v>0.94938820912124577</v>
      </c>
      <c r="CD10" s="148">
        <f t="shared" si="29"/>
        <v>1.0345454545454544</v>
      </c>
      <c r="CE10" s="108">
        <f t="shared" si="30"/>
        <v>0.95717463848720796</v>
      </c>
      <c r="CF10" s="108">
        <f t="shared" si="31"/>
        <v>1.0082015231400117</v>
      </c>
      <c r="CG10" s="141">
        <f t="shared" si="32"/>
        <v>0.92880978865406005</v>
      </c>
      <c r="CH10" s="141">
        <f t="shared" si="33"/>
        <v>0.97036606624055777</v>
      </c>
      <c r="CI10" s="157">
        <f t="shared" si="34"/>
        <v>0.94382647385984431</v>
      </c>
      <c r="CJ10" s="157">
        <f t="shared" si="35"/>
        <v>1.0161676646706588</v>
      </c>
      <c r="CK10" s="150">
        <f t="shared" si="36"/>
        <v>0.87208008898776423</v>
      </c>
      <c r="CL10" s="150">
        <f t="shared" si="37"/>
        <v>0.92398350029463761</v>
      </c>
      <c r="CM10" s="135">
        <f t="shared" si="38"/>
        <v>0.8815350389321468</v>
      </c>
      <c r="CN10" s="135">
        <f t="shared" si="39"/>
        <v>1.0108418367346939</v>
      </c>
      <c r="CO10" s="169">
        <f t="shared" si="40"/>
        <v>0.95828698553948832</v>
      </c>
      <c r="CP10" s="169">
        <f t="shared" si="41"/>
        <v>1.0870662460567824</v>
      </c>
      <c r="CQ10" s="169">
        <f t="shared" si="42"/>
        <v>0.84872080088987767</v>
      </c>
      <c r="CR10" s="169">
        <f t="shared" si="43"/>
        <v>0.88566453859547301</v>
      </c>
      <c r="CS10" s="169">
        <f t="shared" si="44"/>
        <v>0.8676307007786429</v>
      </c>
      <c r="CT10" s="169">
        <f t="shared" si="45"/>
        <v>1.0222804718217562</v>
      </c>
      <c r="CU10" s="169">
        <f t="shared" si="46"/>
        <v>0.75417130144605116</v>
      </c>
      <c r="CV10" s="169">
        <f t="shared" si="47"/>
        <v>0.86923076923076925</v>
      </c>
      <c r="CW10" s="169">
        <f t="shared" si="48"/>
        <v>0.86874304783092327</v>
      </c>
      <c r="CX10" s="169">
        <f t="shared" si="49"/>
        <v>1.1519174041297935</v>
      </c>
      <c r="CY10" s="169">
        <f t="shared" si="50"/>
        <v>0.84983314794215792</v>
      </c>
      <c r="CZ10" s="169">
        <f t="shared" si="51"/>
        <v>0.9782330345710627</v>
      </c>
      <c r="DA10" s="169">
        <f t="shared" si="52"/>
        <v>1.0962180200222469</v>
      </c>
      <c r="DB10" s="169">
        <f t="shared" si="53"/>
        <v>1.2899214659685865</v>
      </c>
      <c r="DC10" s="169">
        <f t="shared" si="54"/>
        <v>0.89098998887652947</v>
      </c>
      <c r="DD10" s="169">
        <f t="shared" si="55"/>
        <v>0.81278538812785384</v>
      </c>
      <c r="DE10" s="169">
        <f t="shared" si="56"/>
        <v>1.0005561735261401</v>
      </c>
      <c r="DF10" s="169">
        <f t="shared" si="57"/>
        <v>1.1229712858926342</v>
      </c>
      <c r="DG10" s="169">
        <f t="shared" si="58"/>
        <v>0.91434927697441604</v>
      </c>
      <c r="DH10" s="169">
        <f t="shared" si="59"/>
        <v>0.91384102279043911</v>
      </c>
      <c r="DI10" s="106">
        <f t="shared" si="60"/>
        <v>1.0111234705228032</v>
      </c>
      <c r="DJ10" s="106">
        <f t="shared" si="61"/>
        <v>1.1058394160583942</v>
      </c>
      <c r="DK10" s="106">
        <f t="shared" si="62"/>
        <v>1.0634037819799778</v>
      </c>
      <c r="DL10" s="106">
        <f t="shared" si="63"/>
        <v>1.0517051705170517</v>
      </c>
      <c r="DM10" s="106">
        <f t="shared" si="64"/>
        <v>1.0672969966629589</v>
      </c>
      <c r="DN10" s="106">
        <f t="shared" si="65"/>
        <v>1.0036610878661087</v>
      </c>
      <c r="DO10" s="106">
        <f t="shared" si="66"/>
        <v>0.94048943270300334</v>
      </c>
      <c r="DP10" s="106">
        <f t="shared" si="67"/>
        <v>0.88118811881188119</v>
      </c>
      <c r="DQ10" s="106">
        <f t="shared" si="68"/>
        <v>1.067853170189099</v>
      </c>
      <c r="DR10" s="106">
        <f t="shared" si="69"/>
        <v>1.1354228267297457</v>
      </c>
      <c r="DS10" s="106">
        <f t="shared" si="70"/>
        <v>0.90378197997775311</v>
      </c>
      <c r="DT10" s="106">
        <f t="shared" si="71"/>
        <v>0.84635416666666663</v>
      </c>
      <c r="DU10" s="106">
        <f t="shared" si="72"/>
        <v>1.0011123470522802</v>
      </c>
      <c r="DV10" s="106">
        <f t="shared" si="73"/>
        <v>1.1076923076923078</v>
      </c>
      <c r="DW10" s="106">
        <f t="shared" si="74"/>
        <v>0.9315906562847609</v>
      </c>
      <c r="DX10" s="106">
        <f t="shared" si="75"/>
        <v>0.93055555555555558</v>
      </c>
      <c r="DY10" s="106">
        <f t="shared" si="76"/>
        <v>1.0472747497219133</v>
      </c>
      <c r="DZ10" s="106">
        <f t="shared" si="77"/>
        <v>1.1241791044776119</v>
      </c>
      <c r="EA10" s="106">
        <f t="shared" si="78"/>
        <v>1.0717463848720801</v>
      </c>
      <c r="EB10" s="106">
        <f t="shared" si="79"/>
        <v>1.0233669676048858</v>
      </c>
      <c r="EC10" s="106">
        <f t="shared" si="80"/>
        <v>1.0823136818687431</v>
      </c>
      <c r="ED10" s="106">
        <f t="shared" si="81"/>
        <v>1.0098598858329009</v>
      </c>
      <c r="EE10" s="51"/>
    </row>
    <row r="11" spans="1:135" ht="15.75" x14ac:dyDescent="0.25">
      <c r="A11" s="29" t="s">
        <v>187</v>
      </c>
      <c r="B11" s="29" t="s">
        <v>189</v>
      </c>
      <c r="C11" s="30"/>
      <c r="D11" s="29"/>
      <c r="E11" s="31"/>
      <c r="F11" s="29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30"/>
      <c r="AZ11" s="32">
        <f>AVERAGE(AZ4:AZ9)</f>
        <v>1.1443424474902657</v>
      </c>
      <c r="BA11" s="32">
        <f t="shared" ref="BA11:DL11" si="84">AVERAGE(BA4:BA9)</f>
        <v>0.93216151496323907</v>
      </c>
      <c r="BB11" s="32">
        <f t="shared" si="84"/>
        <v>0.9223014647104687</v>
      </c>
      <c r="BC11" s="33"/>
      <c r="BD11" s="69">
        <f t="shared" si="84"/>
        <v>0.65810205167366476</v>
      </c>
      <c r="BE11" s="32">
        <f t="shared" si="84"/>
        <v>0.60360437065417916</v>
      </c>
      <c r="BF11" s="32">
        <f t="shared" si="84"/>
        <v>0.68604211989631703</v>
      </c>
      <c r="BG11" s="74">
        <f t="shared" si="84"/>
        <v>0.59852704335693396</v>
      </c>
      <c r="BH11" s="74">
        <f t="shared" si="84"/>
        <v>0.91241273454838767</v>
      </c>
      <c r="BI11" s="53">
        <f t="shared" si="84"/>
        <v>0.64730761555285243</v>
      </c>
      <c r="BJ11" s="53">
        <f t="shared" si="84"/>
        <v>1.0828731017614317</v>
      </c>
      <c r="BK11" s="87">
        <f t="shared" si="84"/>
        <v>0.69706204648799464</v>
      </c>
      <c r="BL11" s="87">
        <f t="shared" si="84"/>
        <v>1.0775825342853709</v>
      </c>
      <c r="BM11" s="113">
        <f t="shared" si="84"/>
        <v>0.81200219079129388</v>
      </c>
      <c r="BN11" s="113">
        <f t="shared" si="84"/>
        <v>1.1656300015718035</v>
      </c>
      <c r="BO11" s="121">
        <f t="shared" si="84"/>
        <v>0.86599633339229098</v>
      </c>
      <c r="BP11" s="121">
        <f t="shared" si="84"/>
        <v>1.0677535538944538</v>
      </c>
      <c r="BQ11" s="74">
        <f t="shared" si="84"/>
        <v>0.91210380503260347</v>
      </c>
      <c r="BR11" s="74">
        <f t="shared" si="84"/>
        <v>1.0529315690735672</v>
      </c>
      <c r="BS11" s="53">
        <f t="shared" si="84"/>
        <v>0.93346178029147187</v>
      </c>
      <c r="BT11" s="53">
        <f t="shared" si="84"/>
        <v>1.0240472791648552</v>
      </c>
      <c r="BU11" s="136">
        <f t="shared" si="84"/>
        <v>0.93563094052023343</v>
      </c>
      <c r="BV11" s="136">
        <f t="shared" si="84"/>
        <v>1.002599633450068</v>
      </c>
      <c r="BW11" s="113">
        <f t="shared" si="84"/>
        <v>0.93434647793514414</v>
      </c>
      <c r="BX11" s="113">
        <f t="shared" si="84"/>
        <v>0.9983931769404788</v>
      </c>
      <c r="BY11" s="69">
        <f t="shared" si="84"/>
        <v>0.91232485722311163</v>
      </c>
      <c r="BZ11" s="69">
        <f t="shared" si="84"/>
        <v>0.97648562125626748</v>
      </c>
      <c r="CA11" s="79">
        <f t="shared" si="84"/>
        <v>0.90987392851221893</v>
      </c>
      <c r="CB11" s="79">
        <f t="shared" si="84"/>
        <v>0.99778606816081228</v>
      </c>
      <c r="CC11" s="151">
        <f t="shared" si="84"/>
        <v>0.93979837021387758</v>
      </c>
      <c r="CD11" s="151">
        <f t="shared" si="84"/>
        <v>1.0336220477979399</v>
      </c>
      <c r="CE11" s="113">
        <f t="shared" si="84"/>
        <v>0.94442717586531444</v>
      </c>
      <c r="CF11" s="113">
        <f t="shared" si="84"/>
        <v>1.0051622597253818</v>
      </c>
      <c r="CG11" s="69">
        <f t="shared" si="84"/>
        <v>0.91128442344258564</v>
      </c>
      <c r="CH11" s="69">
        <f t="shared" si="84"/>
        <v>0.9648005544221423</v>
      </c>
      <c r="CI11" s="74">
        <f t="shared" si="84"/>
        <v>0.91104691317493114</v>
      </c>
      <c r="CJ11" s="74">
        <f t="shared" si="84"/>
        <v>0.99970569629592643</v>
      </c>
      <c r="CK11" s="151">
        <f t="shared" si="84"/>
        <v>0.83962570290176819</v>
      </c>
      <c r="CL11" s="151">
        <f t="shared" si="84"/>
        <v>0.92148842651385932</v>
      </c>
      <c r="CM11" s="113">
        <f t="shared" si="84"/>
        <v>0.8413609975449422</v>
      </c>
      <c r="CN11" s="113">
        <f t="shared" si="84"/>
        <v>1.0017413910723241</v>
      </c>
      <c r="CO11" s="113">
        <f t="shared" si="84"/>
        <v>0.92155159753332194</v>
      </c>
      <c r="CP11" s="113">
        <f t="shared" si="84"/>
        <v>1.0965033771222961</v>
      </c>
      <c r="CQ11" s="113">
        <f t="shared" si="84"/>
        <v>0.83578822282142429</v>
      </c>
      <c r="CR11" s="113">
        <f t="shared" si="84"/>
        <v>0.90849692725197528</v>
      </c>
      <c r="CS11" s="113">
        <f t="shared" si="84"/>
        <v>0.84380786111003248</v>
      </c>
      <c r="CT11" s="113">
        <f t="shared" si="84"/>
        <v>1.011444275577752</v>
      </c>
      <c r="CU11" s="113">
        <f t="shared" si="84"/>
        <v>0.73953553174999798</v>
      </c>
      <c r="CV11" s="113">
        <f t="shared" si="84"/>
        <v>0.8771439037320069</v>
      </c>
      <c r="CW11" s="113">
        <f t="shared" si="84"/>
        <v>0.84500821549608007</v>
      </c>
      <c r="CX11" s="113">
        <f t="shared" si="84"/>
        <v>1.1422881292036891</v>
      </c>
      <c r="CY11" s="113">
        <f t="shared" si="84"/>
        <v>0.88782530077291677</v>
      </c>
      <c r="CZ11" s="113">
        <f t="shared" si="84"/>
        <v>1.0532653095883318</v>
      </c>
      <c r="DA11" s="113">
        <f t="shared" si="84"/>
        <v>1.0998450997975462</v>
      </c>
      <c r="DB11" s="113">
        <f t="shared" si="84"/>
        <v>1.243512416280278</v>
      </c>
      <c r="DC11" s="113">
        <f t="shared" si="84"/>
        <v>0.93022766668362422</v>
      </c>
      <c r="DD11" s="113">
        <f t="shared" si="84"/>
        <v>0.84585609576519261</v>
      </c>
      <c r="DE11" s="113">
        <f t="shared" si="84"/>
        <v>1.0458879174809503</v>
      </c>
      <c r="DF11" s="113">
        <f t="shared" si="84"/>
        <v>1.1231600883756367</v>
      </c>
      <c r="DG11" s="113">
        <f t="shared" si="84"/>
        <v>0.94311456763147439</v>
      </c>
      <c r="DH11" s="113">
        <f t="shared" si="84"/>
        <v>0.90503551708772945</v>
      </c>
      <c r="DI11" s="113">
        <f t="shared" si="84"/>
        <v>1.0338422641198159</v>
      </c>
      <c r="DJ11" s="113">
        <f t="shared" si="84"/>
        <v>1.0964570379587328</v>
      </c>
      <c r="DK11" s="113">
        <f t="shared" si="84"/>
        <v>1.079086881273128</v>
      </c>
      <c r="DL11" s="113">
        <f t="shared" si="84"/>
        <v>1.0430580792572259</v>
      </c>
      <c r="DM11" s="113">
        <f t="shared" ref="DM11:ED11" si="85">AVERAGE(DM4:DM9)</f>
        <v>1.0682628715570632</v>
      </c>
      <c r="DN11" s="113">
        <f t="shared" si="85"/>
        <v>0.99068261697535409</v>
      </c>
      <c r="DO11" s="113">
        <f t="shared" si="85"/>
        <v>0.94086879485739117</v>
      </c>
      <c r="DP11" s="113">
        <f t="shared" si="85"/>
        <v>0.88099856047610003</v>
      </c>
      <c r="DQ11" s="113">
        <f t="shared" si="85"/>
        <v>1.0982919298085834</v>
      </c>
      <c r="DR11" s="113">
        <f t="shared" si="85"/>
        <v>1.169518312305889</v>
      </c>
      <c r="DS11" s="113">
        <f t="shared" si="85"/>
        <v>0.91595002591118313</v>
      </c>
      <c r="DT11" s="113">
        <f t="shared" si="85"/>
        <v>0.83488271302399264</v>
      </c>
      <c r="DU11" s="113">
        <f t="shared" si="85"/>
        <v>1.0127691645764449</v>
      </c>
      <c r="DV11" s="113">
        <f t="shared" si="85"/>
        <v>1.1070011841123171</v>
      </c>
      <c r="DW11" s="113">
        <f t="shared" si="85"/>
        <v>0.94768920263029688</v>
      </c>
      <c r="DX11" s="113">
        <f t="shared" si="85"/>
        <v>0.9366253344035389</v>
      </c>
      <c r="DY11" s="113">
        <f t="shared" si="85"/>
        <v>1.0507425436785758</v>
      </c>
      <c r="DZ11" s="113">
        <f t="shared" si="85"/>
        <v>1.1089711806723817</v>
      </c>
      <c r="EA11" s="113">
        <f t="shared" si="85"/>
        <v>1.0892157545114245</v>
      </c>
      <c r="EB11" s="113">
        <f t="shared" si="85"/>
        <v>1.0363762904273057</v>
      </c>
      <c r="EC11" s="113">
        <f t="shared" si="85"/>
        <v>1.0501672686674779</v>
      </c>
      <c r="ED11" s="113">
        <f t="shared" si="85"/>
        <v>0.96717133943504063</v>
      </c>
      <c r="EE11" s="52"/>
    </row>
    <row r="12" spans="1:135" x14ac:dyDescent="0.25">
      <c r="C12" s="48"/>
      <c r="G12" s="9"/>
      <c r="AY12" s="48"/>
      <c r="BC12" s="48"/>
      <c r="EE12" s="48"/>
    </row>
    <row r="13" spans="1:135" x14ac:dyDescent="0.25">
      <c r="C13" s="48"/>
      <c r="G13" s="9"/>
      <c r="AY13" s="48"/>
      <c r="BC13" s="48"/>
      <c r="EE13" s="48"/>
    </row>
  </sheetData>
  <mergeCells count="6">
    <mergeCell ref="A1:EE1"/>
    <mergeCell ref="A2:B2"/>
    <mergeCell ref="D2:F2"/>
    <mergeCell ref="AZ2:BB2"/>
    <mergeCell ref="H2:N2"/>
    <mergeCell ref="BD2:B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96E3-4B21-47C6-8347-947E2A62466A}">
  <sheetPr codeName="Sheet3"/>
  <dimension ref="A1:ED14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39" sqref="O39"/>
    </sheetView>
  </sheetViews>
  <sheetFormatPr defaultColWidth="9.140625" defaultRowHeight="15" x14ac:dyDescent="0.25"/>
  <cols>
    <col min="1" max="1" width="15.85546875" style="2" customWidth="1"/>
    <col min="2" max="2" width="25.5703125" style="2" customWidth="1"/>
    <col min="3" max="3" width="1.140625" style="2" customWidth="1"/>
    <col min="4" max="4" width="12" style="3" customWidth="1"/>
    <col min="5" max="5" width="12" style="2" customWidth="1"/>
    <col min="6" max="6" width="10.7109375" style="2" hidden="1" customWidth="1"/>
    <col min="7" max="7" width="1.140625" style="2" customWidth="1"/>
    <col min="8" max="49" width="12" style="2" customWidth="1"/>
    <col min="50" max="50" width="1.140625" style="2" customWidth="1"/>
    <col min="51" max="53" width="12" style="2" customWidth="1"/>
    <col min="54" max="54" width="1.140625" style="2" customWidth="1"/>
    <col min="55" max="55" width="12" style="2" customWidth="1"/>
    <col min="56" max="57" width="12" style="2" hidden="1" customWidth="1"/>
    <col min="58" max="133" width="12" style="2" customWidth="1"/>
    <col min="134" max="134" width="1.140625" style="2" customWidth="1"/>
    <col min="135" max="16384" width="9.140625" style="2"/>
  </cols>
  <sheetData>
    <row r="1" spans="1:134" ht="21" x14ac:dyDescent="0.35">
      <c r="A1" s="186" t="s">
        <v>204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</row>
    <row r="2" spans="1:134" x14ac:dyDescent="0.25">
      <c r="A2" s="187" t="s">
        <v>1</v>
      </c>
      <c r="B2" s="187"/>
      <c r="C2" s="46"/>
      <c r="D2" s="187" t="s">
        <v>2</v>
      </c>
      <c r="E2" s="187"/>
      <c r="F2" s="187"/>
      <c r="G2" s="46"/>
      <c r="H2" s="187" t="s">
        <v>3</v>
      </c>
      <c r="I2" s="187"/>
      <c r="J2" s="187"/>
      <c r="K2" s="187"/>
      <c r="L2" s="187"/>
      <c r="M2" s="18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5"/>
      <c r="AY2" s="188" t="s">
        <v>4</v>
      </c>
      <c r="AZ2" s="188"/>
      <c r="BA2" s="188"/>
      <c r="BB2" s="26"/>
      <c r="BC2" s="189" t="s">
        <v>5</v>
      </c>
      <c r="BD2" s="189"/>
      <c r="BE2" s="189"/>
      <c r="BF2" s="189"/>
      <c r="BG2" s="189"/>
      <c r="BH2" s="189"/>
      <c r="BI2" s="189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6"/>
    </row>
    <row r="3" spans="1:134" s="1" customFormat="1" ht="90" x14ac:dyDescent="0.25">
      <c r="A3" s="12" t="s">
        <v>6</v>
      </c>
      <c r="B3" s="12" t="s">
        <v>7</v>
      </c>
      <c r="C3" s="47"/>
      <c r="D3" s="12" t="s">
        <v>8</v>
      </c>
      <c r="E3" s="13" t="s">
        <v>9</v>
      </c>
      <c r="F3" s="12" t="s">
        <v>10</v>
      </c>
      <c r="G3" s="47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2" t="s">
        <v>41</v>
      </c>
      <c r="AM3" s="12" t="s">
        <v>42</v>
      </c>
      <c r="AN3" s="12" t="s">
        <v>43</v>
      </c>
      <c r="AO3" s="12" t="s">
        <v>44</v>
      </c>
      <c r="AP3" s="12" t="s">
        <v>45</v>
      </c>
      <c r="AQ3" s="12" t="s">
        <v>46</v>
      </c>
      <c r="AR3" s="12" t="s">
        <v>47</v>
      </c>
      <c r="AS3" s="12" t="s">
        <v>48</v>
      </c>
      <c r="AT3" s="12" t="s">
        <v>49</v>
      </c>
      <c r="AU3" s="12" t="s">
        <v>50</v>
      </c>
      <c r="AV3" s="12" t="s">
        <v>51</v>
      </c>
      <c r="AW3" s="12" t="s">
        <v>52</v>
      </c>
      <c r="AX3" s="47"/>
      <c r="AY3" s="15" t="s">
        <v>53</v>
      </c>
      <c r="AZ3" s="16" t="s">
        <v>54</v>
      </c>
      <c r="BA3" s="16" t="s">
        <v>55</v>
      </c>
      <c r="BB3" s="50"/>
      <c r="BC3" s="64" t="s">
        <v>56</v>
      </c>
      <c r="BD3" s="16" t="s">
        <v>57</v>
      </c>
      <c r="BE3" s="16" t="s">
        <v>58</v>
      </c>
      <c r="BF3" s="75" t="s">
        <v>59</v>
      </c>
      <c r="BG3" s="75" t="s">
        <v>60</v>
      </c>
      <c r="BH3" s="38" t="s">
        <v>61</v>
      </c>
      <c r="BI3" s="38" t="s">
        <v>62</v>
      </c>
      <c r="BJ3" s="59" t="s">
        <v>63</v>
      </c>
      <c r="BK3" s="59" t="s">
        <v>64</v>
      </c>
      <c r="BL3" s="105" t="s">
        <v>194</v>
      </c>
      <c r="BM3" s="105" t="s">
        <v>66</v>
      </c>
      <c r="BN3" s="116" t="s">
        <v>67</v>
      </c>
      <c r="BO3" s="116" t="s">
        <v>68</v>
      </c>
      <c r="BP3" s="70" t="s">
        <v>69</v>
      </c>
      <c r="BQ3" s="70" t="s">
        <v>70</v>
      </c>
      <c r="BR3" s="38" t="s">
        <v>71</v>
      </c>
      <c r="BS3" s="38" t="s">
        <v>72</v>
      </c>
      <c r="BT3" s="130" t="s">
        <v>73</v>
      </c>
      <c r="BU3" s="130" t="s">
        <v>74</v>
      </c>
      <c r="BV3" s="105" t="s">
        <v>75</v>
      </c>
      <c r="BW3" s="105" t="s">
        <v>76</v>
      </c>
      <c r="BX3" s="116" t="s">
        <v>77</v>
      </c>
      <c r="BY3" s="116" t="s">
        <v>78</v>
      </c>
      <c r="BZ3" s="75" t="s">
        <v>79</v>
      </c>
      <c r="CA3" s="75" t="s">
        <v>80</v>
      </c>
      <c r="CB3" s="145" t="s">
        <v>81</v>
      </c>
      <c r="CC3" s="145" t="s">
        <v>82</v>
      </c>
      <c r="CD3" s="105" t="s">
        <v>83</v>
      </c>
      <c r="CE3" s="105" t="s">
        <v>84</v>
      </c>
      <c r="CF3" s="64" t="s">
        <v>85</v>
      </c>
      <c r="CG3" s="64" t="s">
        <v>86</v>
      </c>
      <c r="CH3" s="160" t="s">
        <v>87</v>
      </c>
      <c r="CI3" s="160" t="s">
        <v>88</v>
      </c>
      <c r="CJ3" s="145" t="s">
        <v>89</v>
      </c>
      <c r="CK3" s="145" t="s">
        <v>90</v>
      </c>
      <c r="CL3" s="105" t="s">
        <v>91</v>
      </c>
      <c r="CM3" s="105" t="s">
        <v>92</v>
      </c>
      <c r="CN3" s="64" t="s">
        <v>93</v>
      </c>
      <c r="CO3" s="64" t="s">
        <v>94</v>
      </c>
      <c r="CP3" s="70" t="s">
        <v>95</v>
      </c>
      <c r="CQ3" s="70" t="s">
        <v>96</v>
      </c>
      <c r="CR3" s="145" t="s">
        <v>97</v>
      </c>
      <c r="CS3" s="145" t="s">
        <v>98</v>
      </c>
      <c r="CT3" s="105" t="s">
        <v>99</v>
      </c>
      <c r="CU3" s="105" t="s">
        <v>100</v>
      </c>
      <c r="CV3" s="64" t="s">
        <v>101</v>
      </c>
      <c r="CW3" s="64" t="s">
        <v>102</v>
      </c>
      <c r="CX3" s="70" t="s">
        <v>103</v>
      </c>
      <c r="CY3" s="70" t="s">
        <v>104</v>
      </c>
      <c r="CZ3" s="70" t="s">
        <v>105</v>
      </c>
      <c r="DA3" s="70" t="s">
        <v>106</v>
      </c>
      <c r="DB3" s="70" t="s">
        <v>107</v>
      </c>
      <c r="DC3" s="70" t="s">
        <v>108</v>
      </c>
      <c r="DD3" s="70" t="s">
        <v>109</v>
      </c>
      <c r="DE3" s="70" t="s">
        <v>110</v>
      </c>
      <c r="DF3" s="70" t="s">
        <v>111</v>
      </c>
      <c r="DG3" s="70" t="s">
        <v>112</v>
      </c>
      <c r="DH3" s="105" t="s">
        <v>113</v>
      </c>
      <c r="DI3" s="105" t="s">
        <v>114</v>
      </c>
      <c r="DJ3" s="105" t="s">
        <v>115</v>
      </c>
      <c r="DK3" s="105" t="s">
        <v>116</v>
      </c>
      <c r="DL3" s="105" t="s">
        <v>117</v>
      </c>
      <c r="DM3" s="105" t="s">
        <v>118</v>
      </c>
      <c r="DN3" s="105" t="s">
        <v>119</v>
      </c>
      <c r="DO3" s="105" t="s">
        <v>120</v>
      </c>
      <c r="DP3" s="105" t="s">
        <v>121</v>
      </c>
      <c r="DQ3" s="105" t="s">
        <v>122</v>
      </c>
      <c r="DR3" s="105" t="s">
        <v>123</v>
      </c>
      <c r="DS3" s="105" t="s">
        <v>124</v>
      </c>
      <c r="DT3" s="105" t="s">
        <v>125</v>
      </c>
      <c r="DU3" s="105" t="s">
        <v>126</v>
      </c>
      <c r="DV3" s="105" t="s">
        <v>127</v>
      </c>
      <c r="DW3" s="105" t="s">
        <v>128</v>
      </c>
      <c r="DX3" s="105" t="s">
        <v>129</v>
      </c>
      <c r="DY3" s="105" t="s">
        <v>130</v>
      </c>
      <c r="DZ3" s="105" t="s">
        <v>131</v>
      </c>
      <c r="EA3" s="105" t="s">
        <v>132</v>
      </c>
      <c r="EB3" s="105" t="s">
        <v>133</v>
      </c>
      <c r="EC3" s="105" t="s">
        <v>134</v>
      </c>
      <c r="ED3" s="50"/>
    </row>
    <row r="4" spans="1:134" x14ac:dyDescent="0.25">
      <c r="A4" s="2" t="s">
        <v>205</v>
      </c>
      <c r="B4" s="2" t="s">
        <v>206</v>
      </c>
      <c r="C4" s="48"/>
      <c r="D4" s="2">
        <v>12500</v>
      </c>
      <c r="E4" s="3">
        <v>2014</v>
      </c>
      <c r="F4" s="2">
        <v>201</v>
      </c>
      <c r="G4" s="48"/>
      <c r="H4" s="2">
        <v>12600</v>
      </c>
      <c r="I4" s="2">
        <v>12800</v>
      </c>
      <c r="J4" s="2">
        <v>13600</v>
      </c>
      <c r="K4" s="2">
        <v>9400</v>
      </c>
      <c r="L4" s="2">
        <v>7900</v>
      </c>
      <c r="M4" s="2">
        <v>9000</v>
      </c>
      <c r="N4" s="2">
        <v>9700</v>
      </c>
      <c r="O4" s="2">
        <v>10300</v>
      </c>
      <c r="P4" s="2">
        <v>11700</v>
      </c>
      <c r="Q4" s="2">
        <v>11600</v>
      </c>
      <c r="R4" s="2">
        <v>12800</v>
      </c>
      <c r="S4" s="2">
        <v>12200</v>
      </c>
      <c r="T4" s="2">
        <v>13700</v>
      </c>
      <c r="U4" s="2">
        <v>12900</v>
      </c>
      <c r="V4" s="2">
        <v>12400</v>
      </c>
      <c r="W4" s="2">
        <v>12200</v>
      </c>
      <c r="X4" s="2">
        <v>12200</v>
      </c>
      <c r="Y4" s="2">
        <v>12000</v>
      </c>
      <c r="Z4" s="2">
        <v>11400</v>
      </c>
      <c r="AA4" s="2">
        <v>10500</v>
      </c>
      <c r="AB4" s="2">
        <v>10500</v>
      </c>
      <c r="AC4" s="2">
        <v>11100</v>
      </c>
      <c r="AD4" s="2">
        <v>10400</v>
      </c>
      <c r="AE4" s="2">
        <v>10100</v>
      </c>
      <c r="AF4" s="2">
        <v>9700</v>
      </c>
      <c r="AG4" s="2">
        <v>10300</v>
      </c>
      <c r="AH4" s="2">
        <v>10100</v>
      </c>
      <c r="AI4" s="2">
        <v>12500</v>
      </c>
      <c r="AJ4" s="2">
        <v>10500</v>
      </c>
      <c r="AK4" s="2">
        <v>11700</v>
      </c>
      <c r="AL4" s="2">
        <v>10500</v>
      </c>
      <c r="AM4" s="2">
        <v>12200</v>
      </c>
      <c r="AN4" s="2">
        <v>12300</v>
      </c>
      <c r="AO4" s="2">
        <v>11700</v>
      </c>
      <c r="AP4" s="2">
        <v>10100</v>
      </c>
      <c r="AQ4" s="2">
        <v>11600</v>
      </c>
      <c r="AR4" s="2">
        <v>10200</v>
      </c>
      <c r="AS4" s="2">
        <v>11900</v>
      </c>
      <c r="AT4" s="2">
        <v>10600</v>
      </c>
      <c r="AU4" s="2">
        <v>12300</v>
      </c>
      <c r="AV4" s="2">
        <v>11700</v>
      </c>
      <c r="AW4" s="2">
        <v>12900</v>
      </c>
      <c r="AX4" s="48"/>
      <c r="AY4" s="4">
        <f t="shared" ref="AY4:AY9" si="0">H4/D4</f>
        <v>1.008</v>
      </c>
      <c r="AZ4" s="7">
        <f t="shared" ref="AZ4:AZ9" si="1">I4/H4</f>
        <v>1.0158730158730158</v>
      </c>
      <c r="BA4" s="7">
        <f t="shared" ref="BA4:BA9" si="2">J4/H4</f>
        <v>1.0793650793650793</v>
      </c>
      <c r="BB4" s="48"/>
      <c r="BC4" s="65">
        <f t="shared" ref="BC4:BC9" si="3">K4/J4</f>
        <v>0.69117647058823528</v>
      </c>
      <c r="BD4" s="7">
        <f t="shared" ref="BD4:BD9" si="4">K4/H4</f>
        <v>0.74603174603174605</v>
      </c>
      <c r="BE4" s="7">
        <f t="shared" ref="BE4:BE9" si="5">K4/D4</f>
        <v>0.752</v>
      </c>
      <c r="BF4" s="76">
        <f t="shared" ref="BF4:BF9" si="6">L4/J4</f>
        <v>0.58088235294117652</v>
      </c>
      <c r="BG4" s="76">
        <f t="shared" ref="BG4:BG9" si="7">L4/K4</f>
        <v>0.84042553191489366</v>
      </c>
      <c r="BH4" s="39">
        <f>M4/J4</f>
        <v>0.66176470588235292</v>
      </c>
      <c r="BI4" s="39">
        <f>M4/L4</f>
        <v>1.139240506329114</v>
      </c>
      <c r="BJ4" s="60">
        <f>N4/J4</f>
        <v>0.71323529411764708</v>
      </c>
      <c r="BK4" s="60">
        <f>N4/M4</f>
        <v>1.0777777777777777</v>
      </c>
      <c r="BL4" s="106">
        <f>O4/J4</f>
        <v>0.75735294117647056</v>
      </c>
      <c r="BM4" s="106">
        <f>O4/N4</f>
        <v>1.0618556701030928</v>
      </c>
      <c r="BN4" s="117">
        <f>P4/J4</f>
        <v>0.86029411764705888</v>
      </c>
      <c r="BO4" s="117">
        <f>P4/O4</f>
        <v>1.1359223300970873</v>
      </c>
      <c r="BP4" s="71">
        <f>Q4/J4</f>
        <v>0.8529411764705882</v>
      </c>
      <c r="BQ4" s="71">
        <f>Q4/P4</f>
        <v>0.99145299145299148</v>
      </c>
      <c r="BR4" s="39">
        <f>R4/J4</f>
        <v>0.94117647058823528</v>
      </c>
      <c r="BS4" s="39">
        <f>R4/Q4</f>
        <v>1.103448275862069</v>
      </c>
      <c r="BT4" s="85">
        <f>S4/J4</f>
        <v>0.8970588235294118</v>
      </c>
      <c r="BU4" s="85">
        <f>S4/R4</f>
        <v>0.953125</v>
      </c>
      <c r="BV4" s="106">
        <f>T4/J4</f>
        <v>1.0073529411764706</v>
      </c>
      <c r="BW4" s="106">
        <f>T4/S4</f>
        <v>1.1229508196721312</v>
      </c>
      <c r="BX4" s="65">
        <f>U4/J4</f>
        <v>0.94852941176470584</v>
      </c>
      <c r="BY4" s="65">
        <f>U4/T4</f>
        <v>0.94160583941605835</v>
      </c>
      <c r="BZ4" s="76">
        <f>V4/J4</f>
        <v>0.91176470588235292</v>
      </c>
      <c r="CA4" s="76">
        <f>V4/U4</f>
        <v>0.96124031007751942</v>
      </c>
      <c r="CB4" s="146">
        <f>W4/J4</f>
        <v>0.8970588235294118</v>
      </c>
      <c r="CC4" s="146">
        <f>W4/V4</f>
        <v>0.9838709677419355</v>
      </c>
      <c r="CD4" s="106">
        <f>X4/J4</f>
        <v>0.8970588235294118</v>
      </c>
      <c r="CE4" s="106">
        <f>X4/W4</f>
        <v>1</v>
      </c>
      <c r="CF4" s="65">
        <f t="shared" ref="CF4:CF10" si="8">Y4/J4</f>
        <v>0.88235294117647056</v>
      </c>
      <c r="CG4" s="65">
        <f>Y4/X4</f>
        <v>0.98360655737704916</v>
      </c>
      <c r="CH4" s="161">
        <f>Z4/J4</f>
        <v>0.83823529411764708</v>
      </c>
      <c r="CI4" s="161">
        <f>Z4/Y4</f>
        <v>0.95</v>
      </c>
      <c r="CJ4" s="146">
        <f>AA4/J4</f>
        <v>0.7720588235294118</v>
      </c>
      <c r="CK4" s="146">
        <f>AA4/Z4</f>
        <v>0.92105263157894735</v>
      </c>
      <c r="CL4" s="106">
        <f>AB4/J4</f>
        <v>0.7720588235294118</v>
      </c>
      <c r="CM4" s="106">
        <f>AB4/AA4</f>
        <v>1</v>
      </c>
      <c r="CN4" s="106">
        <f>AC4/J4</f>
        <v>0.81617647058823528</v>
      </c>
      <c r="CO4" s="106">
        <f>AC4/AB4</f>
        <v>1.0571428571428572</v>
      </c>
      <c r="CP4" s="106">
        <f>AD4/J4</f>
        <v>0.76470588235294112</v>
      </c>
      <c r="CQ4" s="106">
        <f>AD4/AC4</f>
        <v>0.93693693693693691</v>
      </c>
      <c r="CR4" s="106">
        <f>AE4/J4</f>
        <v>0.74264705882352944</v>
      </c>
      <c r="CS4" s="106">
        <f>AE4/AD4</f>
        <v>0.97115384615384615</v>
      </c>
      <c r="CT4" s="106">
        <f>AF4/J4</f>
        <v>0.71323529411764708</v>
      </c>
      <c r="CU4" s="106">
        <f>AF4/AE4</f>
        <v>0.96039603960396036</v>
      </c>
      <c r="CV4" s="106">
        <f>AG4/J4</f>
        <v>0.75735294117647056</v>
      </c>
      <c r="CW4" s="106">
        <f>AG4/AF4</f>
        <v>1.0618556701030928</v>
      </c>
      <c r="CX4" s="106">
        <f>AH4/J4</f>
        <v>0.74264705882352944</v>
      </c>
      <c r="CY4" s="106">
        <f>AH4/AG4</f>
        <v>0.98058252427184467</v>
      </c>
      <c r="CZ4" s="106">
        <f>AI4/J4</f>
        <v>0.91911764705882348</v>
      </c>
      <c r="DA4" s="106">
        <f>AI4/AH4</f>
        <v>1.2376237623762376</v>
      </c>
      <c r="DB4" s="106">
        <f>AJ4/J4</f>
        <v>0.7720588235294118</v>
      </c>
      <c r="DC4" s="106">
        <f>AJ4/AI4</f>
        <v>0.84</v>
      </c>
      <c r="DD4" s="106">
        <f>AK4/J4</f>
        <v>0.86029411764705888</v>
      </c>
      <c r="DE4" s="106">
        <f>AK4/AJ4</f>
        <v>1.1142857142857143</v>
      </c>
      <c r="DF4" s="106">
        <f>AL4/J4</f>
        <v>0.7720588235294118</v>
      </c>
      <c r="DG4" s="106">
        <f>AL4/AK4</f>
        <v>0.89743589743589747</v>
      </c>
      <c r="DH4" s="106">
        <f>AM4/J4</f>
        <v>0.8970588235294118</v>
      </c>
      <c r="DI4" s="106">
        <f>AM4/AL4</f>
        <v>1.161904761904762</v>
      </c>
      <c r="DJ4" s="106">
        <f>AN4/J4</f>
        <v>0.90441176470588236</v>
      </c>
      <c r="DK4" s="106">
        <f>AN4/AM4</f>
        <v>1.0081967213114753</v>
      </c>
      <c r="DL4" s="106">
        <f>AO4/J4</f>
        <v>0.86029411764705888</v>
      </c>
      <c r="DM4" s="106">
        <f>AO4/AN4</f>
        <v>0.95121951219512191</v>
      </c>
      <c r="DN4" s="106">
        <f>AP4/J4</f>
        <v>0.74264705882352944</v>
      </c>
      <c r="DO4" s="106">
        <f>AP4/AO4</f>
        <v>0.86324786324786329</v>
      </c>
      <c r="DP4" s="106">
        <f>AQ4/J4</f>
        <v>0.8529411764705882</v>
      </c>
      <c r="DQ4" s="106">
        <f>AQ4/AP4</f>
        <v>1.1485148514851484</v>
      </c>
      <c r="DR4" s="106">
        <f>AR4/J4</f>
        <v>0.75</v>
      </c>
      <c r="DS4" s="106">
        <f>AR4/AQ4</f>
        <v>0.87931034482758619</v>
      </c>
      <c r="DT4" s="106">
        <f>AS4/J4</f>
        <v>0.875</v>
      </c>
      <c r="DU4" s="106">
        <f>AS4/AR4</f>
        <v>1.1666666666666667</v>
      </c>
      <c r="DV4" s="106">
        <f>AT4/J4</f>
        <v>0.77941176470588236</v>
      </c>
      <c r="DW4" s="106">
        <f>AT4/AS4</f>
        <v>0.89075630252100846</v>
      </c>
      <c r="DX4" s="106">
        <f>AU4/J4</f>
        <v>0.90441176470588236</v>
      </c>
      <c r="DY4" s="106">
        <f>AU4/AT4</f>
        <v>1.1603773584905661</v>
      </c>
      <c r="DZ4" s="106">
        <f>AV4/J4</f>
        <v>0.86029411764705888</v>
      </c>
      <c r="EA4" s="106">
        <f>AV4/AU4</f>
        <v>0.95121951219512191</v>
      </c>
      <c r="EB4" s="106">
        <f>AW4/J4</f>
        <v>0.94852941176470584</v>
      </c>
      <c r="EC4" s="106">
        <f>AW4/AV4</f>
        <v>1.1025641025641026</v>
      </c>
      <c r="ED4" s="48"/>
    </row>
    <row r="5" spans="1:134" x14ac:dyDescent="0.25">
      <c r="A5" s="2" t="s">
        <v>145</v>
      </c>
      <c r="B5" s="2" t="s">
        <v>207</v>
      </c>
      <c r="C5" s="48"/>
      <c r="D5" s="2">
        <v>96000</v>
      </c>
      <c r="E5" s="3">
        <v>2018</v>
      </c>
      <c r="F5" s="2">
        <v>202</v>
      </c>
      <c r="G5" s="48"/>
      <c r="H5" s="2">
        <v>104000</v>
      </c>
      <c r="I5" s="2">
        <v>95100</v>
      </c>
      <c r="J5" s="2">
        <v>91500</v>
      </c>
      <c r="K5" s="2">
        <v>66800</v>
      </c>
      <c r="L5" s="2">
        <v>58700</v>
      </c>
      <c r="M5" s="2">
        <v>63500</v>
      </c>
      <c r="N5" s="2">
        <v>67300</v>
      </c>
      <c r="O5" s="2">
        <v>76000</v>
      </c>
      <c r="P5" s="2">
        <v>77700</v>
      </c>
      <c r="Q5" s="2">
        <v>83200</v>
      </c>
      <c r="R5" s="2">
        <v>87100</v>
      </c>
      <c r="S5" s="2">
        <v>80600</v>
      </c>
      <c r="T5" s="2">
        <v>83900</v>
      </c>
      <c r="U5" s="2">
        <v>79700</v>
      </c>
      <c r="V5" s="2">
        <v>84200</v>
      </c>
      <c r="W5" s="2">
        <v>83000</v>
      </c>
      <c r="X5" s="2">
        <v>85500</v>
      </c>
      <c r="Y5" s="2">
        <v>84300</v>
      </c>
      <c r="Z5" s="2">
        <v>85400</v>
      </c>
      <c r="AA5" s="2">
        <v>79900</v>
      </c>
      <c r="AB5" s="2">
        <v>82000</v>
      </c>
      <c r="AC5" s="2">
        <v>89100</v>
      </c>
      <c r="AD5" s="2">
        <v>79100</v>
      </c>
      <c r="AE5" s="2">
        <v>81200</v>
      </c>
      <c r="AF5" s="2">
        <v>72900</v>
      </c>
      <c r="AG5" s="2">
        <v>82700</v>
      </c>
      <c r="AH5" s="2">
        <v>79100</v>
      </c>
      <c r="AI5" s="2">
        <v>100000</v>
      </c>
      <c r="AJ5" s="2">
        <v>76200</v>
      </c>
      <c r="AK5" s="2">
        <v>86900</v>
      </c>
      <c r="AL5" s="2">
        <v>83600</v>
      </c>
      <c r="AM5" s="2">
        <v>96700</v>
      </c>
      <c r="AN5" s="2">
        <v>95700</v>
      </c>
      <c r="AO5" s="2">
        <v>105100</v>
      </c>
      <c r="AP5" s="2">
        <v>88000</v>
      </c>
      <c r="AQ5" s="2">
        <v>97000</v>
      </c>
      <c r="AR5" s="2">
        <v>82800</v>
      </c>
      <c r="AS5" s="2">
        <v>92300</v>
      </c>
      <c r="AT5" s="2">
        <v>86900</v>
      </c>
      <c r="AU5" s="2">
        <v>96200</v>
      </c>
      <c r="AV5" s="2">
        <v>96100</v>
      </c>
      <c r="AW5" s="2">
        <v>109600</v>
      </c>
      <c r="AX5" s="48"/>
      <c r="AY5" s="4">
        <f t="shared" si="0"/>
        <v>1.0833333333333333</v>
      </c>
      <c r="AZ5" s="7">
        <f t="shared" si="1"/>
        <v>0.91442307692307689</v>
      </c>
      <c r="BA5" s="7">
        <f t="shared" si="2"/>
        <v>0.87980769230769229</v>
      </c>
      <c r="BB5" s="48"/>
      <c r="BC5" s="65">
        <f t="shared" si="3"/>
        <v>0.73005464480874316</v>
      </c>
      <c r="BD5" s="7">
        <f t="shared" si="4"/>
        <v>0.64230769230769236</v>
      </c>
      <c r="BE5" s="7">
        <f t="shared" si="5"/>
        <v>0.6958333333333333</v>
      </c>
      <c r="BF5" s="76">
        <f t="shared" si="6"/>
        <v>0.64153005464480872</v>
      </c>
      <c r="BG5" s="76">
        <f t="shared" si="7"/>
        <v>0.87874251497005984</v>
      </c>
      <c r="BH5" s="39">
        <f t="shared" ref="BH5:BH9" si="9">M5/J5</f>
        <v>0.69398907103825136</v>
      </c>
      <c r="BI5" s="39">
        <f t="shared" ref="BI5:BI9" si="10">M5/L5</f>
        <v>1.081771720613288</v>
      </c>
      <c r="BJ5" s="60">
        <f t="shared" ref="BJ5:BJ9" si="11">N5/J5</f>
        <v>0.7355191256830601</v>
      </c>
      <c r="BK5" s="60">
        <f t="shared" ref="BK5:BK9" si="12">N5/M5</f>
        <v>1.0598425196850394</v>
      </c>
      <c r="BL5" s="106">
        <f t="shared" ref="BL5:BL9" si="13">O5/J5</f>
        <v>0.8306010928961749</v>
      </c>
      <c r="BM5" s="106">
        <f t="shared" ref="BM5:BM8" si="14">O5/N5</f>
        <v>1.1292719167904903</v>
      </c>
      <c r="BN5" s="117">
        <f t="shared" ref="BN5:BN9" si="15">P5/J5</f>
        <v>0.84918032786885245</v>
      </c>
      <c r="BO5" s="117">
        <f t="shared" ref="BO5:BO9" si="16">P5/O5</f>
        <v>1.0223684210526316</v>
      </c>
      <c r="BP5" s="71">
        <f t="shared" ref="BP5:BP10" si="17">Q5/J5</f>
        <v>0.90928961748633885</v>
      </c>
      <c r="BQ5" s="71">
        <f t="shared" ref="BQ5:BQ10" si="18">Q5/P5</f>
        <v>1.0707850707850708</v>
      </c>
      <c r="BR5" s="39">
        <f t="shared" ref="BR5:BR10" si="19">R5/J5</f>
        <v>0.9519125683060109</v>
      </c>
      <c r="BS5" s="39">
        <f t="shared" ref="BS5:BS10" si="20">R5/Q5</f>
        <v>1.046875</v>
      </c>
      <c r="BT5" s="85">
        <f t="shared" ref="BT5:BT10" si="21">S5/J5</f>
        <v>0.88087431693989071</v>
      </c>
      <c r="BU5" s="85">
        <f t="shared" ref="BU5:BU10" si="22">S5/R5</f>
        <v>0.92537313432835822</v>
      </c>
      <c r="BV5" s="106">
        <f t="shared" ref="BV5:BV10" si="23">T5/J5</f>
        <v>0.91693989071038251</v>
      </c>
      <c r="BW5" s="106">
        <f t="shared" ref="BW5:BW10" si="24">T5/S5</f>
        <v>1.0409429280397022</v>
      </c>
      <c r="BX5" s="65">
        <f t="shared" ref="BX5:BX9" si="25">U5/J5</f>
        <v>0.87103825136612023</v>
      </c>
      <c r="BY5" s="65">
        <f t="shared" ref="BY5:BY10" si="26">U5/T5</f>
        <v>0.94994040524433854</v>
      </c>
      <c r="BZ5" s="76">
        <f t="shared" ref="BZ5:BZ10" si="27">V5/J5</f>
        <v>0.92021857923497263</v>
      </c>
      <c r="CA5" s="76">
        <f t="shared" ref="CA5:CA10" si="28">V5/U5</f>
        <v>1.0564617314930991</v>
      </c>
      <c r="CB5" s="146">
        <f t="shared" ref="CB5:CB10" si="29">W5/J5</f>
        <v>0.90710382513661203</v>
      </c>
      <c r="CC5" s="146">
        <f t="shared" ref="CC5:CC10" si="30">W5/V5</f>
        <v>0.98574821852731587</v>
      </c>
      <c r="CD5" s="106">
        <f t="shared" ref="CD5:CD10" si="31">X5/J5</f>
        <v>0.93442622950819676</v>
      </c>
      <c r="CE5" s="106">
        <f t="shared" ref="CE5:CE10" si="32">X5/W5</f>
        <v>1.0301204819277108</v>
      </c>
      <c r="CF5" s="65">
        <f t="shared" si="8"/>
        <v>0.92131147540983604</v>
      </c>
      <c r="CG5" s="65">
        <f t="shared" ref="CG5:CG10" si="33">Y5/X5</f>
        <v>0.98596491228070171</v>
      </c>
      <c r="CH5" s="161">
        <f t="shared" ref="CH5:CH10" si="34">Z5/J5</f>
        <v>0.93333333333333335</v>
      </c>
      <c r="CI5" s="161">
        <f t="shared" ref="CI5:CI10" si="35">Z5/Y5</f>
        <v>1.0130486358244366</v>
      </c>
      <c r="CJ5" s="146">
        <f t="shared" ref="CJ5:CJ8" si="36">AA5/J5</f>
        <v>0.87322404371584694</v>
      </c>
      <c r="CK5" s="146">
        <f t="shared" ref="CK5:CK8" si="37">AA5/Z5</f>
        <v>0.93559718969555039</v>
      </c>
      <c r="CL5" s="106">
        <f t="shared" ref="CL5:CL10" si="38">AB5/J5</f>
        <v>0.89617486338797814</v>
      </c>
      <c r="CM5" s="106">
        <f t="shared" ref="CM5:CM10" si="39">AB5/AA5</f>
        <v>1.0262828535669588</v>
      </c>
      <c r="CN5" s="106">
        <f t="shared" ref="CN5:CN10" si="40">AC5/J5</f>
        <v>0.97377049180327868</v>
      </c>
      <c r="CO5" s="106">
        <f t="shared" ref="CO5:CO10" si="41">AC5/AB5</f>
        <v>1.0865853658536586</v>
      </c>
      <c r="CP5" s="106">
        <f t="shared" ref="CP5:CP10" si="42">AD5/J5</f>
        <v>0.86448087431693987</v>
      </c>
      <c r="CQ5" s="106">
        <f t="shared" ref="CQ5:CQ10" si="43">AD5/AC5</f>
        <v>0.88776655443322106</v>
      </c>
      <c r="CR5" s="106">
        <f t="shared" ref="CR5:CR10" si="44">AE5/J5</f>
        <v>0.88743169398907107</v>
      </c>
      <c r="CS5" s="106">
        <f t="shared" ref="CS5:CS10" si="45">AE5/AD5</f>
        <v>1.0265486725663717</v>
      </c>
      <c r="CT5" s="106">
        <f t="shared" ref="CT5:CT10" si="46">AF5/J5</f>
        <v>0.79672131147540981</v>
      </c>
      <c r="CU5" s="106">
        <f t="shared" ref="CU5:CU10" si="47">AF5/AE5</f>
        <v>0.89778325123152714</v>
      </c>
      <c r="CV5" s="106">
        <f t="shared" ref="CV5:CV10" si="48">AG5/J5</f>
        <v>0.90382513661202191</v>
      </c>
      <c r="CW5" s="106">
        <f t="shared" ref="CW5:CW10" si="49">AG5/AF5</f>
        <v>1.1344307270233196</v>
      </c>
      <c r="CX5" s="106">
        <f t="shared" ref="CX5:CX10" si="50">AH5/J5</f>
        <v>0.86448087431693987</v>
      </c>
      <c r="CY5" s="106">
        <f t="shared" ref="CY5:CY10" si="51">AH5/AG5</f>
        <v>0.95646916565900841</v>
      </c>
      <c r="CZ5" s="106">
        <f t="shared" ref="CZ5:CZ10" si="52">AI5/J5</f>
        <v>1.0928961748633881</v>
      </c>
      <c r="DA5" s="106">
        <f t="shared" ref="DA5:DA10" si="53">AI5/AH5</f>
        <v>1.2642225031605563</v>
      </c>
      <c r="DB5" s="106">
        <f t="shared" ref="DB5:DB10" si="54">AJ5/J5</f>
        <v>0.83278688524590161</v>
      </c>
      <c r="DC5" s="106">
        <f t="shared" ref="DC5:DC10" si="55">AJ5/AI5</f>
        <v>0.76200000000000001</v>
      </c>
      <c r="DD5" s="106">
        <f t="shared" ref="DD5:DD10" si="56">AK5/J5</f>
        <v>0.94972677595628419</v>
      </c>
      <c r="DE5" s="106">
        <f t="shared" ref="DE5:DE10" si="57">AK5/AJ5</f>
        <v>1.1404199475065617</v>
      </c>
      <c r="DF5" s="106">
        <f t="shared" ref="DF5:DF10" si="58">AL5/J5</f>
        <v>0.91366120218579239</v>
      </c>
      <c r="DG5" s="106">
        <f t="shared" ref="DG5:DG10" si="59">AL5/AK5</f>
        <v>0.96202531645569622</v>
      </c>
      <c r="DH5" s="106">
        <f t="shared" ref="DH5:DH10" si="60">AM5/J5</f>
        <v>1.0568306010928963</v>
      </c>
      <c r="DI5" s="106">
        <f t="shared" ref="DI5:DI10" si="61">AM5/AL5</f>
        <v>1.1566985645933014</v>
      </c>
      <c r="DJ5" s="106">
        <f t="shared" ref="DJ5:DJ10" si="62">AN5/J5</f>
        <v>1.0459016393442624</v>
      </c>
      <c r="DK5" s="106">
        <f t="shared" ref="DK5:DK10" si="63">AN5/AM5</f>
        <v>0.98965873836608065</v>
      </c>
      <c r="DL5" s="106">
        <f t="shared" ref="DL5:DL10" si="64">AO5/J5</f>
        <v>1.1486338797814208</v>
      </c>
      <c r="DM5" s="106">
        <f t="shared" ref="DM5:DM10" si="65">AO5/AN5</f>
        <v>1.0982236154649947</v>
      </c>
      <c r="DN5" s="106">
        <f t="shared" ref="DN5:DN10" si="66">AP5/J5</f>
        <v>0.96174863387978138</v>
      </c>
      <c r="DO5" s="106">
        <f t="shared" ref="DO5:DO10" si="67">AP5/AO5</f>
        <v>0.83729781160799244</v>
      </c>
      <c r="DP5" s="106">
        <f t="shared" ref="DP5:DP10" si="68">AQ5/J5</f>
        <v>1.0601092896174864</v>
      </c>
      <c r="DQ5" s="106">
        <f t="shared" ref="DQ5:DQ10" si="69">AQ5/AP5</f>
        <v>1.1022727272727273</v>
      </c>
      <c r="DR5" s="106">
        <f t="shared" ref="DR5:DR10" si="70">AR5/J5</f>
        <v>0.90491803278688521</v>
      </c>
      <c r="DS5" s="106">
        <f t="shared" ref="DS5:DS10" si="71">AR5/AQ5</f>
        <v>0.85360824742268038</v>
      </c>
      <c r="DT5" s="106">
        <f t="shared" ref="DT5:DT10" si="72">AS5/J5</f>
        <v>1.0087431693989071</v>
      </c>
      <c r="DU5" s="106">
        <f t="shared" ref="DU5:DU10" si="73">AS5/AR5</f>
        <v>1.1147342995169083</v>
      </c>
      <c r="DV5" s="106">
        <f t="shared" ref="DV5:DV10" si="74">AT5/J5</f>
        <v>0.94972677595628419</v>
      </c>
      <c r="DW5" s="106">
        <f t="shared" ref="DW5:DW10" si="75">AT5/AS5</f>
        <v>0.94149512459371609</v>
      </c>
      <c r="DX5" s="106">
        <f t="shared" ref="DX5:DX10" si="76">AU5/J5</f>
        <v>1.0513661202185793</v>
      </c>
      <c r="DY5" s="106">
        <f t="shared" ref="DY5:DY10" si="77">AU5/AT5</f>
        <v>1.1070195627157653</v>
      </c>
      <c r="DZ5" s="106">
        <f t="shared" ref="DZ5:DZ10" si="78">AV5/J5</f>
        <v>1.0502732240437158</v>
      </c>
      <c r="EA5" s="106">
        <f t="shared" ref="EA5:EA10" si="79">AV5/AU5</f>
        <v>0.99896049896049899</v>
      </c>
      <c r="EB5" s="106">
        <f t="shared" ref="EB5:EB10" si="80">AW5/J5</f>
        <v>1.1978142076502731</v>
      </c>
      <c r="EC5" s="106">
        <f t="shared" ref="EC5:EC10" si="81">AW5/AV5</f>
        <v>1.1404786680541104</v>
      </c>
      <c r="ED5" s="48"/>
    </row>
    <row r="6" spans="1:134" x14ac:dyDescent="0.25">
      <c r="A6" s="2" t="s">
        <v>208</v>
      </c>
      <c r="B6" s="2" t="s">
        <v>209</v>
      </c>
      <c r="C6" s="48"/>
      <c r="D6" s="2">
        <v>9300</v>
      </c>
      <c r="E6" s="3">
        <v>2018</v>
      </c>
      <c r="F6" s="2">
        <v>203</v>
      </c>
      <c r="G6" s="48"/>
      <c r="H6" s="2">
        <v>9000</v>
      </c>
      <c r="I6" s="2">
        <v>8000</v>
      </c>
      <c r="J6" s="2">
        <v>8200</v>
      </c>
      <c r="K6" s="2">
        <v>5600</v>
      </c>
      <c r="L6" s="2">
        <v>5300</v>
      </c>
      <c r="M6" s="2">
        <v>6100</v>
      </c>
      <c r="N6" s="2">
        <v>6400</v>
      </c>
      <c r="O6" s="2">
        <v>6400</v>
      </c>
      <c r="P6" s="2">
        <v>7100</v>
      </c>
      <c r="Q6" s="2">
        <v>7000</v>
      </c>
      <c r="R6" s="2">
        <v>8000</v>
      </c>
      <c r="S6" s="2">
        <v>7200</v>
      </c>
      <c r="T6" s="2">
        <v>7800</v>
      </c>
      <c r="U6" s="2">
        <v>7400</v>
      </c>
      <c r="V6" s="2">
        <v>7500</v>
      </c>
      <c r="W6" s="2">
        <v>7200</v>
      </c>
      <c r="X6" s="2">
        <v>7300</v>
      </c>
      <c r="Y6" s="2">
        <v>7400</v>
      </c>
      <c r="Z6" s="2">
        <v>7100</v>
      </c>
      <c r="AA6" s="2">
        <v>6300</v>
      </c>
      <c r="AB6" s="2">
        <v>6600</v>
      </c>
      <c r="AC6" s="2">
        <v>6900</v>
      </c>
      <c r="AD6" s="2">
        <v>6500</v>
      </c>
      <c r="AE6" s="2">
        <v>6400</v>
      </c>
      <c r="AF6" s="2">
        <v>5800</v>
      </c>
      <c r="AG6" s="2">
        <v>6500</v>
      </c>
      <c r="AH6" s="2">
        <v>8100</v>
      </c>
      <c r="AI6" s="2">
        <v>9900</v>
      </c>
      <c r="AJ6" s="2">
        <v>8200</v>
      </c>
      <c r="AK6" s="2">
        <v>9100</v>
      </c>
      <c r="AL6" s="2">
        <v>8100</v>
      </c>
      <c r="AM6" s="2">
        <v>9500</v>
      </c>
      <c r="AN6" s="2">
        <v>9600</v>
      </c>
      <c r="AO6" s="2">
        <v>9700</v>
      </c>
      <c r="AP6" s="2">
        <v>8300</v>
      </c>
      <c r="AQ6" s="2">
        <v>9500</v>
      </c>
      <c r="AR6" s="2">
        <v>8400</v>
      </c>
      <c r="AS6" s="2">
        <v>9100</v>
      </c>
      <c r="AT6" s="2">
        <v>8500</v>
      </c>
      <c r="AU6" s="2">
        <v>9800</v>
      </c>
      <c r="AV6" s="2">
        <v>8800</v>
      </c>
      <c r="AW6" s="2">
        <v>10200</v>
      </c>
      <c r="AX6" s="48"/>
      <c r="AY6" s="4">
        <f t="shared" si="0"/>
        <v>0.967741935483871</v>
      </c>
      <c r="AZ6" s="7">
        <f t="shared" si="1"/>
        <v>0.88888888888888884</v>
      </c>
      <c r="BA6" s="7">
        <f t="shared" si="2"/>
        <v>0.91111111111111109</v>
      </c>
      <c r="BB6" s="48"/>
      <c r="BC6" s="65">
        <f t="shared" si="3"/>
        <v>0.68292682926829273</v>
      </c>
      <c r="BD6" s="7">
        <f t="shared" si="4"/>
        <v>0.62222222222222223</v>
      </c>
      <c r="BE6" s="7">
        <f t="shared" si="5"/>
        <v>0.60215053763440862</v>
      </c>
      <c r="BF6" s="76">
        <f t="shared" si="6"/>
        <v>0.64634146341463417</v>
      </c>
      <c r="BG6" s="76">
        <f t="shared" si="7"/>
        <v>0.9464285714285714</v>
      </c>
      <c r="BH6" s="39">
        <f t="shared" si="9"/>
        <v>0.74390243902439024</v>
      </c>
      <c r="BI6" s="39">
        <f t="shared" si="10"/>
        <v>1.1509433962264151</v>
      </c>
      <c r="BJ6" s="60">
        <f t="shared" si="11"/>
        <v>0.78048780487804881</v>
      </c>
      <c r="BK6" s="60">
        <f t="shared" si="12"/>
        <v>1.0491803278688525</v>
      </c>
      <c r="BL6" s="106">
        <f t="shared" si="13"/>
        <v>0.78048780487804881</v>
      </c>
      <c r="BM6" s="106">
        <f t="shared" si="14"/>
        <v>1</v>
      </c>
      <c r="BN6" s="117">
        <f t="shared" si="15"/>
        <v>0.86585365853658536</v>
      </c>
      <c r="BO6" s="117">
        <f t="shared" si="16"/>
        <v>1.109375</v>
      </c>
      <c r="BP6" s="71">
        <f t="shared" si="17"/>
        <v>0.85365853658536583</v>
      </c>
      <c r="BQ6" s="71">
        <f t="shared" si="18"/>
        <v>0.9859154929577465</v>
      </c>
      <c r="BR6" s="39">
        <f t="shared" si="19"/>
        <v>0.97560975609756095</v>
      </c>
      <c r="BS6" s="39">
        <f t="shared" si="20"/>
        <v>1.1428571428571428</v>
      </c>
      <c r="BT6" s="85">
        <f t="shared" si="21"/>
        <v>0.87804878048780488</v>
      </c>
      <c r="BU6" s="85">
        <f t="shared" si="22"/>
        <v>0.9</v>
      </c>
      <c r="BV6" s="106">
        <f t="shared" si="23"/>
        <v>0.95121951219512191</v>
      </c>
      <c r="BW6" s="106">
        <f t="shared" si="24"/>
        <v>1.0833333333333333</v>
      </c>
      <c r="BX6" s="65">
        <f t="shared" si="25"/>
        <v>0.90243902439024393</v>
      </c>
      <c r="BY6" s="65">
        <f t="shared" si="26"/>
        <v>0.94871794871794868</v>
      </c>
      <c r="BZ6" s="76">
        <f t="shared" si="27"/>
        <v>0.91463414634146345</v>
      </c>
      <c r="CA6" s="76">
        <f t="shared" si="28"/>
        <v>1.0135135135135136</v>
      </c>
      <c r="CB6" s="146">
        <f t="shared" si="29"/>
        <v>0.87804878048780488</v>
      </c>
      <c r="CC6" s="146">
        <f t="shared" si="30"/>
        <v>0.96</v>
      </c>
      <c r="CD6" s="106">
        <f t="shared" si="31"/>
        <v>0.8902439024390244</v>
      </c>
      <c r="CE6" s="106">
        <f t="shared" si="32"/>
        <v>1.0138888888888888</v>
      </c>
      <c r="CF6" s="65">
        <f t="shared" si="8"/>
        <v>0.90243902439024393</v>
      </c>
      <c r="CG6" s="65">
        <f t="shared" si="33"/>
        <v>1.0136986301369864</v>
      </c>
      <c r="CH6" s="161">
        <f t="shared" si="34"/>
        <v>0.86585365853658536</v>
      </c>
      <c r="CI6" s="161">
        <f t="shared" si="35"/>
        <v>0.95945945945945943</v>
      </c>
      <c r="CJ6" s="146">
        <f t="shared" si="36"/>
        <v>0.76829268292682928</v>
      </c>
      <c r="CK6" s="146">
        <f t="shared" si="37"/>
        <v>0.88732394366197187</v>
      </c>
      <c r="CL6" s="106">
        <f t="shared" si="38"/>
        <v>0.80487804878048785</v>
      </c>
      <c r="CM6" s="106">
        <f t="shared" si="39"/>
        <v>1.0476190476190477</v>
      </c>
      <c r="CN6" s="106">
        <f t="shared" si="40"/>
        <v>0.84146341463414631</v>
      </c>
      <c r="CO6" s="106">
        <f t="shared" si="41"/>
        <v>1.0454545454545454</v>
      </c>
      <c r="CP6" s="106">
        <f t="shared" si="42"/>
        <v>0.79268292682926833</v>
      </c>
      <c r="CQ6" s="106">
        <f t="shared" si="43"/>
        <v>0.94202898550724634</v>
      </c>
      <c r="CR6" s="106">
        <f t="shared" si="44"/>
        <v>0.78048780487804881</v>
      </c>
      <c r="CS6" s="106">
        <f t="shared" si="45"/>
        <v>0.98461538461538467</v>
      </c>
      <c r="CT6" s="106">
        <f t="shared" si="46"/>
        <v>0.70731707317073167</v>
      </c>
      <c r="CU6" s="106">
        <f t="shared" si="47"/>
        <v>0.90625</v>
      </c>
      <c r="CV6" s="106">
        <f t="shared" si="48"/>
        <v>0.79268292682926833</v>
      </c>
      <c r="CW6" s="106">
        <f t="shared" si="49"/>
        <v>1.1206896551724137</v>
      </c>
      <c r="CX6" s="106">
        <f t="shared" si="50"/>
        <v>0.98780487804878048</v>
      </c>
      <c r="CY6" s="106">
        <f t="shared" si="51"/>
        <v>1.2461538461538462</v>
      </c>
      <c r="CZ6" s="106">
        <f t="shared" si="52"/>
        <v>1.2073170731707317</v>
      </c>
      <c r="DA6" s="106">
        <f t="shared" si="53"/>
        <v>1.2222222222222223</v>
      </c>
      <c r="DB6" s="106">
        <f t="shared" si="54"/>
        <v>1</v>
      </c>
      <c r="DC6" s="106">
        <f t="shared" si="55"/>
        <v>0.82828282828282829</v>
      </c>
      <c r="DD6" s="106">
        <f t="shared" si="56"/>
        <v>1.1097560975609757</v>
      </c>
      <c r="DE6" s="106">
        <f t="shared" si="57"/>
        <v>1.1097560975609757</v>
      </c>
      <c r="DF6" s="106">
        <f t="shared" si="58"/>
        <v>0.98780487804878048</v>
      </c>
      <c r="DG6" s="106">
        <f t="shared" si="59"/>
        <v>0.89010989010989006</v>
      </c>
      <c r="DH6" s="106">
        <f t="shared" si="60"/>
        <v>1.1585365853658536</v>
      </c>
      <c r="DI6" s="106">
        <f t="shared" si="61"/>
        <v>1.1728395061728396</v>
      </c>
      <c r="DJ6" s="106">
        <f t="shared" si="62"/>
        <v>1.1707317073170731</v>
      </c>
      <c r="DK6" s="106">
        <f t="shared" si="63"/>
        <v>1.0105263157894737</v>
      </c>
      <c r="DL6" s="106">
        <f t="shared" si="64"/>
        <v>1.1829268292682926</v>
      </c>
      <c r="DM6" s="106">
        <f t="shared" si="65"/>
        <v>1.0104166666666667</v>
      </c>
      <c r="DN6" s="106">
        <f t="shared" si="66"/>
        <v>1.0121951219512195</v>
      </c>
      <c r="DO6" s="106">
        <f t="shared" si="67"/>
        <v>0.85567010309278346</v>
      </c>
      <c r="DP6" s="106">
        <f t="shared" si="68"/>
        <v>1.1585365853658536</v>
      </c>
      <c r="DQ6" s="106">
        <f t="shared" si="69"/>
        <v>1.1445783132530121</v>
      </c>
      <c r="DR6" s="106">
        <f t="shared" si="70"/>
        <v>1.024390243902439</v>
      </c>
      <c r="DS6" s="106">
        <f t="shared" si="71"/>
        <v>0.88421052631578945</v>
      </c>
      <c r="DT6" s="106">
        <f t="shared" si="72"/>
        <v>1.1097560975609757</v>
      </c>
      <c r="DU6" s="106">
        <f t="shared" si="73"/>
        <v>1.0833333333333333</v>
      </c>
      <c r="DV6" s="106">
        <f t="shared" si="74"/>
        <v>1.0365853658536586</v>
      </c>
      <c r="DW6" s="106">
        <f t="shared" si="75"/>
        <v>0.93406593406593408</v>
      </c>
      <c r="DX6" s="106">
        <f t="shared" si="76"/>
        <v>1.1951219512195121</v>
      </c>
      <c r="DY6" s="106">
        <f t="shared" si="77"/>
        <v>1.1529411764705881</v>
      </c>
      <c r="DZ6" s="106">
        <f t="shared" si="78"/>
        <v>1.0731707317073171</v>
      </c>
      <c r="EA6" s="106">
        <f t="shared" si="79"/>
        <v>0.89795918367346939</v>
      </c>
      <c r="EB6" s="106">
        <f t="shared" si="80"/>
        <v>1.2439024390243902</v>
      </c>
      <c r="EC6" s="106">
        <f t="shared" si="81"/>
        <v>1.1590909090909092</v>
      </c>
      <c r="ED6" s="48"/>
    </row>
    <row r="7" spans="1:134" x14ac:dyDescent="0.25">
      <c r="A7" s="2" t="s">
        <v>210</v>
      </c>
      <c r="B7" s="2" t="s">
        <v>211</v>
      </c>
      <c r="C7" s="48"/>
      <c r="D7" s="2">
        <v>33300</v>
      </c>
      <c r="E7" s="3">
        <v>2018</v>
      </c>
      <c r="F7" s="2">
        <v>204</v>
      </c>
      <c r="G7" s="48"/>
      <c r="H7" s="2">
        <v>31000</v>
      </c>
      <c r="I7" s="2">
        <v>30700</v>
      </c>
      <c r="J7" s="2">
        <v>31200</v>
      </c>
      <c r="K7" s="2">
        <v>21400</v>
      </c>
      <c r="L7" s="2">
        <v>18600</v>
      </c>
      <c r="M7" s="2">
        <v>20600</v>
      </c>
      <c r="N7" s="2">
        <v>21500</v>
      </c>
      <c r="O7" s="2">
        <v>24600</v>
      </c>
      <c r="P7" s="2">
        <v>26500</v>
      </c>
      <c r="Q7" s="2">
        <v>27100</v>
      </c>
      <c r="R7" s="2">
        <v>28800</v>
      </c>
      <c r="S7" s="2">
        <v>27400</v>
      </c>
      <c r="T7" s="2">
        <v>29000</v>
      </c>
      <c r="U7" s="2">
        <v>27800</v>
      </c>
      <c r="V7" s="2">
        <v>27600</v>
      </c>
      <c r="W7" s="2">
        <v>27600</v>
      </c>
      <c r="X7" s="2">
        <v>28500</v>
      </c>
      <c r="Y7" s="2">
        <v>27600</v>
      </c>
      <c r="Z7" s="2">
        <v>27800</v>
      </c>
      <c r="AA7" s="2">
        <v>25400</v>
      </c>
      <c r="AB7" s="2">
        <v>25900</v>
      </c>
      <c r="AC7" s="2">
        <v>29000</v>
      </c>
      <c r="AD7" s="2">
        <v>26000</v>
      </c>
      <c r="AE7" s="2">
        <v>25100</v>
      </c>
      <c r="AF7" s="2">
        <v>22700</v>
      </c>
      <c r="AG7" s="2">
        <v>25700</v>
      </c>
      <c r="AH7" s="2">
        <v>25500</v>
      </c>
      <c r="AI7" s="2">
        <v>31000</v>
      </c>
      <c r="AJ7" s="2">
        <v>27500</v>
      </c>
      <c r="AK7" s="2">
        <v>29900</v>
      </c>
      <c r="AL7" s="2">
        <v>26900</v>
      </c>
      <c r="AM7" s="2">
        <v>31300</v>
      </c>
      <c r="AN7" s="2">
        <v>31800</v>
      </c>
      <c r="AO7" s="2">
        <v>31400</v>
      </c>
      <c r="AP7" s="2">
        <v>27000</v>
      </c>
      <c r="AQ7" s="2">
        <v>31600</v>
      </c>
      <c r="AR7" s="2">
        <v>26700</v>
      </c>
      <c r="AS7" s="2">
        <v>30000</v>
      </c>
      <c r="AT7" s="2">
        <v>27800</v>
      </c>
      <c r="AU7" s="2">
        <v>31600</v>
      </c>
      <c r="AV7" s="2">
        <v>30500</v>
      </c>
      <c r="AW7" s="2">
        <v>32500</v>
      </c>
      <c r="AX7" s="48"/>
      <c r="AY7" s="4">
        <f t="shared" si="0"/>
        <v>0.93093093093093093</v>
      </c>
      <c r="AZ7" s="7">
        <f t="shared" si="1"/>
        <v>0.99032258064516132</v>
      </c>
      <c r="BA7" s="7">
        <f t="shared" si="2"/>
        <v>1.0064516129032257</v>
      </c>
      <c r="BB7" s="48"/>
      <c r="BC7" s="65">
        <f t="shared" si="3"/>
        <v>0.6858974358974359</v>
      </c>
      <c r="BD7" s="7">
        <f t="shared" si="4"/>
        <v>0.69032258064516128</v>
      </c>
      <c r="BE7" s="7">
        <f t="shared" si="5"/>
        <v>0.64264264264264259</v>
      </c>
      <c r="BF7" s="76">
        <f t="shared" si="6"/>
        <v>0.59615384615384615</v>
      </c>
      <c r="BG7" s="76">
        <f t="shared" si="7"/>
        <v>0.86915887850467288</v>
      </c>
      <c r="BH7" s="39">
        <f t="shared" si="9"/>
        <v>0.66025641025641024</v>
      </c>
      <c r="BI7" s="39">
        <f t="shared" si="10"/>
        <v>1.10752688172043</v>
      </c>
      <c r="BJ7" s="60">
        <f t="shared" si="11"/>
        <v>0.6891025641025641</v>
      </c>
      <c r="BK7" s="60">
        <f t="shared" si="12"/>
        <v>1.0436893203883495</v>
      </c>
      <c r="BL7" s="106">
        <f t="shared" si="13"/>
        <v>0.78846153846153844</v>
      </c>
      <c r="BM7" s="106">
        <f t="shared" si="14"/>
        <v>1.1441860465116278</v>
      </c>
      <c r="BN7" s="117">
        <f t="shared" si="15"/>
        <v>0.84935897435897434</v>
      </c>
      <c r="BO7" s="117">
        <f t="shared" si="16"/>
        <v>1.0772357723577235</v>
      </c>
      <c r="BP7" s="71">
        <f t="shared" si="17"/>
        <v>0.86858974358974361</v>
      </c>
      <c r="BQ7" s="71">
        <f t="shared" si="18"/>
        <v>1.0226415094339623</v>
      </c>
      <c r="BR7" s="39">
        <f t="shared" si="19"/>
        <v>0.92307692307692313</v>
      </c>
      <c r="BS7" s="39">
        <f t="shared" si="20"/>
        <v>1.0627306273062731</v>
      </c>
      <c r="BT7" s="85">
        <f t="shared" si="21"/>
        <v>0.87820512820512819</v>
      </c>
      <c r="BU7" s="85">
        <f t="shared" si="22"/>
        <v>0.95138888888888884</v>
      </c>
      <c r="BV7" s="106">
        <f t="shared" si="23"/>
        <v>0.92948717948717952</v>
      </c>
      <c r="BW7" s="106">
        <f t="shared" si="24"/>
        <v>1.0583941605839415</v>
      </c>
      <c r="BX7" s="65">
        <f t="shared" si="25"/>
        <v>0.89102564102564108</v>
      </c>
      <c r="BY7" s="65">
        <f t="shared" si="26"/>
        <v>0.95862068965517244</v>
      </c>
      <c r="BZ7" s="76">
        <f t="shared" si="27"/>
        <v>0.88461538461538458</v>
      </c>
      <c r="CA7" s="76">
        <f t="shared" si="28"/>
        <v>0.9928057553956835</v>
      </c>
      <c r="CB7" s="146">
        <f t="shared" si="29"/>
        <v>0.88461538461538458</v>
      </c>
      <c r="CC7" s="146">
        <f t="shared" si="30"/>
        <v>1</v>
      </c>
      <c r="CD7" s="106">
        <f t="shared" si="31"/>
        <v>0.91346153846153844</v>
      </c>
      <c r="CE7" s="106">
        <f t="shared" si="32"/>
        <v>1.0326086956521738</v>
      </c>
      <c r="CF7" s="65">
        <f t="shared" si="8"/>
        <v>0.88461538461538458</v>
      </c>
      <c r="CG7" s="65">
        <f t="shared" si="33"/>
        <v>0.96842105263157896</v>
      </c>
      <c r="CH7" s="161">
        <f t="shared" si="34"/>
        <v>0.89102564102564108</v>
      </c>
      <c r="CI7" s="161">
        <f t="shared" si="35"/>
        <v>1.0072463768115942</v>
      </c>
      <c r="CJ7" s="146">
        <f t="shared" si="36"/>
        <v>0.8141025641025641</v>
      </c>
      <c r="CK7" s="146">
        <f t="shared" si="37"/>
        <v>0.91366906474820142</v>
      </c>
      <c r="CL7" s="106">
        <f t="shared" si="38"/>
        <v>0.83012820512820518</v>
      </c>
      <c r="CM7" s="106">
        <f t="shared" si="39"/>
        <v>1.0196850393700787</v>
      </c>
      <c r="CN7" s="106">
        <f t="shared" si="40"/>
        <v>0.92948717948717952</v>
      </c>
      <c r="CO7" s="106">
        <f t="shared" si="41"/>
        <v>1.1196911196911197</v>
      </c>
      <c r="CP7" s="106">
        <f t="shared" si="42"/>
        <v>0.83333333333333337</v>
      </c>
      <c r="CQ7" s="106">
        <f t="shared" si="43"/>
        <v>0.89655172413793105</v>
      </c>
      <c r="CR7" s="106">
        <f t="shared" si="44"/>
        <v>0.80448717948717952</v>
      </c>
      <c r="CS7" s="106">
        <f t="shared" si="45"/>
        <v>0.9653846153846154</v>
      </c>
      <c r="CT7" s="106">
        <f t="shared" si="46"/>
        <v>0.72756410256410253</v>
      </c>
      <c r="CU7" s="106">
        <f t="shared" si="47"/>
        <v>0.90438247011952189</v>
      </c>
      <c r="CV7" s="106">
        <f t="shared" si="48"/>
        <v>0.82371794871794868</v>
      </c>
      <c r="CW7" s="106">
        <f t="shared" si="49"/>
        <v>1.13215859030837</v>
      </c>
      <c r="CX7" s="106">
        <f t="shared" si="50"/>
        <v>0.81730769230769229</v>
      </c>
      <c r="CY7" s="106">
        <f t="shared" si="51"/>
        <v>0.99221789883268485</v>
      </c>
      <c r="CZ7" s="106">
        <f t="shared" si="52"/>
        <v>0.99358974358974361</v>
      </c>
      <c r="DA7" s="106">
        <f t="shared" si="53"/>
        <v>1.2156862745098038</v>
      </c>
      <c r="DB7" s="106">
        <f t="shared" si="54"/>
        <v>0.88141025641025639</v>
      </c>
      <c r="DC7" s="106">
        <f t="shared" si="55"/>
        <v>0.88709677419354838</v>
      </c>
      <c r="DD7" s="106">
        <f t="shared" si="56"/>
        <v>0.95833333333333337</v>
      </c>
      <c r="DE7" s="106">
        <f t="shared" si="57"/>
        <v>1.0872727272727272</v>
      </c>
      <c r="DF7" s="106">
        <f t="shared" si="58"/>
        <v>0.86217948717948723</v>
      </c>
      <c r="DG7" s="106">
        <f t="shared" si="59"/>
        <v>0.89966555183946484</v>
      </c>
      <c r="DH7" s="106">
        <f t="shared" si="60"/>
        <v>1.0032051282051282</v>
      </c>
      <c r="DI7" s="106">
        <f t="shared" si="61"/>
        <v>1.1635687732342008</v>
      </c>
      <c r="DJ7" s="106">
        <f t="shared" si="62"/>
        <v>1.0192307692307692</v>
      </c>
      <c r="DK7" s="106">
        <f t="shared" si="63"/>
        <v>1.0159744408945688</v>
      </c>
      <c r="DL7" s="106">
        <f t="shared" si="64"/>
        <v>1.0064102564102564</v>
      </c>
      <c r="DM7" s="106">
        <f t="shared" si="65"/>
        <v>0.98742138364779874</v>
      </c>
      <c r="DN7" s="106">
        <f t="shared" si="66"/>
        <v>0.86538461538461542</v>
      </c>
      <c r="DO7" s="106">
        <f t="shared" si="67"/>
        <v>0.85987261146496818</v>
      </c>
      <c r="DP7" s="106">
        <f t="shared" si="68"/>
        <v>1.0128205128205128</v>
      </c>
      <c r="DQ7" s="106">
        <f t="shared" si="69"/>
        <v>1.1703703703703703</v>
      </c>
      <c r="DR7" s="106">
        <f t="shared" si="70"/>
        <v>0.85576923076923073</v>
      </c>
      <c r="DS7" s="106">
        <f t="shared" si="71"/>
        <v>0.84493670886075944</v>
      </c>
      <c r="DT7" s="106">
        <f t="shared" si="72"/>
        <v>0.96153846153846156</v>
      </c>
      <c r="DU7" s="106">
        <f t="shared" si="73"/>
        <v>1.1235955056179776</v>
      </c>
      <c r="DV7" s="106">
        <f t="shared" si="74"/>
        <v>0.89102564102564108</v>
      </c>
      <c r="DW7" s="106">
        <f t="shared" si="75"/>
        <v>0.92666666666666664</v>
      </c>
      <c r="DX7" s="106">
        <f t="shared" si="76"/>
        <v>1.0128205128205128</v>
      </c>
      <c r="DY7" s="106">
        <f t="shared" si="77"/>
        <v>1.1366906474820144</v>
      </c>
      <c r="DZ7" s="106">
        <f t="shared" si="78"/>
        <v>0.97756410256410253</v>
      </c>
      <c r="EA7" s="106">
        <f t="shared" si="79"/>
        <v>0.96518987341772156</v>
      </c>
      <c r="EB7" s="106">
        <f t="shared" si="80"/>
        <v>1.0416666666666667</v>
      </c>
      <c r="EC7" s="106">
        <f t="shared" si="81"/>
        <v>1.0655737704918034</v>
      </c>
      <c r="ED7" s="48"/>
    </row>
    <row r="8" spans="1:134" x14ac:dyDescent="0.25">
      <c r="A8" s="2" t="s">
        <v>145</v>
      </c>
      <c r="B8" s="2" t="s">
        <v>211</v>
      </c>
      <c r="C8" s="48"/>
      <c r="D8" s="2">
        <v>110000</v>
      </c>
      <c r="E8" s="3">
        <v>2018</v>
      </c>
      <c r="F8" s="2">
        <v>205</v>
      </c>
      <c r="G8" s="48"/>
      <c r="H8" s="2">
        <v>137000</v>
      </c>
      <c r="I8" s="2">
        <v>114000</v>
      </c>
      <c r="J8" s="2">
        <v>109000</v>
      </c>
      <c r="K8" s="2">
        <v>80400</v>
      </c>
      <c r="L8" s="2">
        <v>70800</v>
      </c>
      <c r="M8" s="2">
        <v>77000</v>
      </c>
      <c r="N8" s="2">
        <v>81600</v>
      </c>
      <c r="O8" s="2">
        <v>91700</v>
      </c>
      <c r="P8" s="2">
        <v>95000</v>
      </c>
      <c r="Q8" s="2">
        <v>101000</v>
      </c>
      <c r="R8" s="2">
        <v>105000</v>
      </c>
      <c r="S8" s="2">
        <v>98600</v>
      </c>
      <c r="T8" s="2">
        <v>102000</v>
      </c>
      <c r="U8" s="2">
        <v>97100</v>
      </c>
      <c r="V8" s="2">
        <v>101000</v>
      </c>
      <c r="W8" s="2">
        <v>98900</v>
      </c>
      <c r="X8" s="2">
        <v>102000</v>
      </c>
      <c r="Y8" s="2">
        <v>100000</v>
      </c>
      <c r="Z8" s="2">
        <v>102000</v>
      </c>
      <c r="AA8" s="2">
        <v>95700</v>
      </c>
      <c r="AB8" s="2">
        <v>97900</v>
      </c>
      <c r="AC8" s="2">
        <v>105000</v>
      </c>
      <c r="AD8" s="2">
        <v>94600</v>
      </c>
      <c r="AE8" s="2">
        <v>96600</v>
      </c>
      <c r="AF8" s="2">
        <v>87000</v>
      </c>
      <c r="AG8" s="2">
        <v>98900</v>
      </c>
      <c r="AH8" s="2">
        <v>93700</v>
      </c>
      <c r="AI8" s="2">
        <v>118000</v>
      </c>
      <c r="AJ8" s="2">
        <v>91600</v>
      </c>
      <c r="AK8" s="2">
        <v>104000</v>
      </c>
      <c r="AL8" s="2">
        <v>100000</v>
      </c>
      <c r="AM8" s="2">
        <v>113100</v>
      </c>
      <c r="AN8" s="2">
        <v>112500</v>
      </c>
      <c r="AO8" s="2">
        <v>124300</v>
      </c>
      <c r="AP8" s="2">
        <v>103300</v>
      </c>
      <c r="AQ8" s="2">
        <v>115700</v>
      </c>
      <c r="AR8" s="2">
        <v>98600</v>
      </c>
      <c r="AS8" s="2">
        <v>110900</v>
      </c>
      <c r="AT8" s="2">
        <v>102900</v>
      </c>
      <c r="AU8" s="2">
        <v>115200</v>
      </c>
      <c r="AV8" s="2">
        <v>114700</v>
      </c>
      <c r="AW8" s="2">
        <v>126800</v>
      </c>
      <c r="AX8" s="48"/>
      <c r="AY8" s="4">
        <f t="shared" si="0"/>
        <v>1.2454545454545454</v>
      </c>
      <c r="AZ8" s="7">
        <f t="shared" si="1"/>
        <v>0.83211678832116787</v>
      </c>
      <c r="BA8" s="7">
        <f t="shared" si="2"/>
        <v>0.79562043795620441</v>
      </c>
      <c r="BB8" s="48"/>
      <c r="BC8" s="65">
        <f t="shared" si="3"/>
        <v>0.73761467889908261</v>
      </c>
      <c r="BD8" s="7">
        <f t="shared" si="4"/>
        <v>0.58686131386861318</v>
      </c>
      <c r="BE8" s="7">
        <f t="shared" si="5"/>
        <v>0.73090909090909095</v>
      </c>
      <c r="BF8" s="76">
        <f t="shared" si="6"/>
        <v>0.64954128440366976</v>
      </c>
      <c r="BG8" s="76">
        <f t="shared" si="7"/>
        <v>0.88059701492537312</v>
      </c>
      <c r="BH8" s="39">
        <f t="shared" si="9"/>
        <v>0.70642201834862384</v>
      </c>
      <c r="BI8" s="39">
        <f t="shared" si="10"/>
        <v>1.0875706214689265</v>
      </c>
      <c r="BJ8" s="60">
        <f t="shared" si="11"/>
        <v>0.74862385321100922</v>
      </c>
      <c r="BK8" s="60">
        <f t="shared" si="12"/>
        <v>1.0597402597402596</v>
      </c>
      <c r="BL8" s="106">
        <f t="shared" si="13"/>
        <v>0.84128440366972479</v>
      </c>
      <c r="BM8" s="106">
        <f t="shared" si="14"/>
        <v>1.1237745098039216</v>
      </c>
      <c r="BN8" s="117">
        <f t="shared" si="15"/>
        <v>0.87155963302752293</v>
      </c>
      <c r="BO8" s="117">
        <f t="shared" si="16"/>
        <v>1.0359869138495092</v>
      </c>
      <c r="BP8" s="71">
        <f t="shared" si="17"/>
        <v>0.92660550458715596</v>
      </c>
      <c r="BQ8" s="71">
        <f t="shared" si="18"/>
        <v>1.0631578947368421</v>
      </c>
      <c r="BR8" s="39">
        <f t="shared" si="19"/>
        <v>0.96330275229357798</v>
      </c>
      <c r="BS8" s="39">
        <f t="shared" si="20"/>
        <v>1.0396039603960396</v>
      </c>
      <c r="BT8" s="85">
        <f t="shared" si="21"/>
        <v>0.90458715596330275</v>
      </c>
      <c r="BU8" s="85">
        <f t="shared" si="22"/>
        <v>0.93904761904761902</v>
      </c>
      <c r="BV8" s="106">
        <f t="shared" si="23"/>
        <v>0.93577981651376152</v>
      </c>
      <c r="BW8" s="106">
        <f t="shared" si="24"/>
        <v>1.0344827586206897</v>
      </c>
      <c r="BX8" s="65">
        <f t="shared" si="25"/>
        <v>0.89082568807339446</v>
      </c>
      <c r="BY8" s="65">
        <f t="shared" si="26"/>
        <v>0.95196078431372544</v>
      </c>
      <c r="BZ8" s="76">
        <f t="shared" si="27"/>
        <v>0.92660550458715596</v>
      </c>
      <c r="CA8" s="76">
        <f t="shared" si="28"/>
        <v>1.0401647785787849</v>
      </c>
      <c r="CB8" s="146">
        <f t="shared" si="29"/>
        <v>0.90733944954128443</v>
      </c>
      <c r="CC8" s="146">
        <f t="shared" si="30"/>
        <v>0.97920792079207919</v>
      </c>
      <c r="CD8" s="106">
        <f t="shared" si="31"/>
        <v>0.93577981651376152</v>
      </c>
      <c r="CE8" s="106">
        <f t="shared" si="32"/>
        <v>1.0313447927199191</v>
      </c>
      <c r="CF8" s="65">
        <f t="shared" si="8"/>
        <v>0.91743119266055051</v>
      </c>
      <c r="CG8" s="65">
        <f t="shared" si="33"/>
        <v>0.98039215686274506</v>
      </c>
      <c r="CH8" s="161">
        <f t="shared" si="34"/>
        <v>0.93577981651376152</v>
      </c>
      <c r="CI8" s="161">
        <f t="shared" si="35"/>
        <v>1.02</v>
      </c>
      <c r="CJ8" s="146">
        <f t="shared" si="36"/>
        <v>0.87798165137614681</v>
      </c>
      <c r="CK8" s="146">
        <f t="shared" si="37"/>
        <v>0.93823529411764706</v>
      </c>
      <c r="CL8" s="106">
        <f t="shared" si="38"/>
        <v>0.89816513761467887</v>
      </c>
      <c r="CM8" s="106">
        <f t="shared" si="39"/>
        <v>1.0229885057471264</v>
      </c>
      <c r="CN8" s="106">
        <f t="shared" si="40"/>
        <v>0.96330275229357798</v>
      </c>
      <c r="CO8" s="106">
        <f t="shared" si="41"/>
        <v>1.0725229826353422</v>
      </c>
      <c r="CP8" s="106">
        <f t="shared" si="42"/>
        <v>0.86788990825688073</v>
      </c>
      <c r="CQ8" s="106">
        <f t="shared" si="43"/>
        <v>0.90095238095238095</v>
      </c>
      <c r="CR8" s="106">
        <f t="shared" si="44"/>
        <v>0.88623853211009174</v>
      </c>
      <c r="CS8" s="106">
        <f t="shared" si="45"/>
        <v>1.0211416490486258</v>
      </c>
      <c r="CT8" s="106">
        <f t="shared" si="46"/>
        <v>0.79816513761467889</v>
      </c>
      <c r="CU8" s="106">
        <f t="shared" si="47"/>
        <v>0.90062111801242239</v>
      </c>
      <c r="CV8" s="106">
        <f t="shared" si="48"/>
        <v>0.90733944954128443</v>
      </c>
      <c r="CW8" s="106">
        <f t="shared" si="49"/>
        <v>1.1367816091954024</v>
      </c>
      <c r="CX8" s="106">
        <f t="shared" si="50"/>
        <v>0.8596330275229358</v>
      </c>
      <c r="CY8" s="106">
        <f t="shared" si="51"/>
        <v>0.94742163801820023</v>
      </c>
      <c r="CZ8" s="106">
        <f t="shared" si="52"/>
        <v>1.0825688073394495</v>
      </c>
      <c r="DA8" s="106">
        <f t="shared" si="53"/>
        <v>1.2593383137673426</v>
      </c>
      <c r="DB8" s="106">
        <f t="shared" si="54"/>
        <v>0.84036697247706427</v>
      </c>
      <c r="DC8" s="106">
        <f t="shared" si="55"/>
        <v>0.77627118644067794</v>
      </c>
      <c r="DD8" s="106">
        <f t="shared" si="56"/>
        <v>0.95412844036697253</v>
      </c>
      <c r="DE8" s="106">
        <f t="shared" si="57"/>
        <v>1.1353711790393013</v>
      </c>
      <c r="DF8" s="106">
        <f t="shared" si="58"/>
        <v>0.91743119266055051</v>
      </c>
      <c r="DG8" s="106">
        <f t="shared" si="59"/>
        <v>0.96153846153846156</v>
      </c>
      <c r="DH8" s="106">
        <f t="shared" si="60"/>
        <v>1.0376146788990825</v>
      </c>
      <c r="DI8" s="106">
        <f t="shared" si="61"/>
        <v>1.131</v>
      </c>
      <c r="DJ8" s="106">
        <f t="shared" si="62"/>
        <v>1.0321100917431192</v>
      </c>
      <c r="DK8" s="106">
        <f t="shared" si="63"/>
        <v>0.99469496021220161</v>
      </c>
      <c r="DL8" s="106">
        <f t="shared" si="64"/>
        <v>1.1403669724770642</v>
      </c>
      <c r="DM8" s="106">
        <f t="shared" si="65"/>
        <v>1.1048888888888888</v>
      </c>
      <c r="DN8" s="106">
        <f t="shared" si="66"/>
        <v>0.94770642201834865</v>
      </c>
      <c r="DO8" s="106">
        <f t="shared" si="67"/>
        <v>0.83105390185036199</v>
      </c>
      <c r="DP8" s="106">
        <f t="shared" si="68"/>
        <v>1.0614678899082568</v>
      </c>
      <c r="DQ8" s="106">
        <f t="shared" si="69"/>
        <v>1.1200387221684414</v>
      </c>
      <c r="DR8" s="106">
        <f t="shared" si="70"/>
        <v>0.90458715596330275</v>
      </c>
      <c r="DS8" s="106">
        <f t="shared" si="71"/>
        <v>0.85220397579948137</v>
      </c>
      <c r="DT8" s="106">
        <f t="shared" si="72"/>
        <v>1.0174311926605504</v>
      </c>
      <c r="DU8" s="106">
        <f t="shared" si="73"/>
        <v>1.1247464503042597</v>
      </c>
      <c r="DV8" s="106">
        <f t="shared" si="74"/>
        <v>0.94403669724770645</v>
      </c>
      <c r="DW8" s="106">
        <f t="shared" si="75"/>
        <v>0.92786293958521193</v>
      </c>
      <c r="DX8" s="106">
        <f t="shared" si="76"/>
        <v>1.0568807339449542</v>
      </c>
      <c r="DY8" s="106">
        <f t="shared" si="77"/>
        <v>1.119533527696793</v>
      </c>
      <c r="DZ8" s="106">
        <f t="shared" si="78"/>
        <v>1.0522935779816514</v>
      </c>
      <c r="EA8" s="106">
        <f t="shared" si="79"/>
        <v>0.99565972222222221</v>
      </c>
      <c r="EB8" s="106">
        <f t="shared" si="80"/>
        <v>1.1633027522935779</v>
      </c>
      <c r="EC8" s="106">
        <f t="shared" si="81"/>
        <v>1.1054925893635572</v>
      </c>
      <c r="ED8" s="48"/>
    </row>
    <row r="9" spans="1:134" x14ac:dyDescent="0.25">
      <c r="A9" s="19" t="s">
        <v>212</v>
      </c>
      <c r="B9" s="19" t="s">
        <v>213</v>
      </c>
      <c r="C9" s="54"/>
      <c r="D9" s="19">
        <v>15200</v>
      </c>
      <c r="E9" s="21">
        <v>2016</v>
      </c>
      <c r="F9" s="19">
        <v>206</v>
      </c>
      <c r="G9" s="54"/>
      <c r="H9" s="19">
        <v>19200</v>
      </c>
      <c r="I9" s="19">
        <v>17600</v>
      </c>
      <c r="J9" s="19">
        <v>17300</v>
      </c>
      <c r="K9" s="19">
        <v>11000</v>
      </c>
      <c r="L9" s="19">
        <v>10100</v>
      </c>
      <c r="M9" s="19">
        <v>11200</v>
      </c>
      <c r="N9" s="19">
        <v>11500</v>
      </c>
      <c r="O9" s="19">
        <v>13100</v>
      </c>
      <c r="P9" s="19">
        <v>14400</v>
      </c>
      <c r="Q9" s="19">
        <v>14800</v>
      </c>
      <c r="R9" s="19">
        <v>15400</v>
      </c>
      <c r="S9" s="19">
        <v>15200</v>
      </c>
      <c r="T9" s="19">
        <v>16100</v>
      </c>
      <c r="U9" s="19">
        <v>15500</v>
      </c>
      <c r="V9" s="19">
        <v>15600</v>
      </c>
      <c r="W9" s="19">
        <v>15300</v>
      </c>
      <c r="X9" s="19">
        <v>15500</v>
      </c>
      <c r="Y9" s="19">
        <v>15200</v>
      </c>
      <c r="Z9" s="19">
        <v>15100</v>
      </c>
      <c r="AA9" s="19">
        <v>13200</v>
      </c>
      <c r="AB9" s="19">
        <v>14000</v>
      </c>
      <c r="AC9" s="19">
        <v>14900</v>
      </c>
      <c r="AD9" s="19">
        <v>14000</v>
      </c>
      <c r="AE9" s="19">
        <v>14200</v>
      </c>
      <c r="AF9" s="19">
        <v>12200</v>
      </c>
      <c r="AG9" s="19">
        <v>14300</v>
      </c>
      <c r="AH9" s="19">
        <v>15400</v>
      </c>
      <c r="AI9" s="19">
        <v>19600</v>
      </c>
      <c r="AJ9" s="19">
        <v>16000</v>
      </c>
      <c r="AK9" s="19">
        <v>18600</v>
      </c>
      <c r="AL9" s="19">
        <v>16100</v>
      </c>
      <c r="AM9" s="19">
        <v>18500</v>
      </c>
      <c r="AN9" s="19">
        <v>18200</v>
      </c>
      <c r="AO9" s="19">
        <v>17500</v>
      </c>
      <c r="AP9" s="19">
        <v>15400</v>
      </c>
      <c r="AQ9" s="19">
        <v>18800</v>
      </c>
      <c r="AR9" s="19">
        <v>15800</v>
      </c>
      <c r="AS9" s="19">
        <v>18100</v>
      </c>
      <c r="AT9" s="19">
        <v>16500</v>
      </c>
      <c r="AU9" s="19">
        <v>19100</v>
      </c>
      <c r="AV9" s="19">
        <v>17300</v>
      </c>
      <c r="AW9" s="19">
        <v>19800</v>
      </c>
      <c r="AX9" s="54"/>
      <c r="AY9" s="22">
        <f t="shared" si="0"/>
        <v>1.263157894736842</v>
      </c>
      <c r="AZ9" s="23">
        <f t="shared" si="1"/>
        <v>0.91666666666666663</v>
      </c>
      <c r="BA9" s="23">
        <f t="shared" si="2"/>
        <v>0.90104166666666663</v>
      </c>
      <c r="BB9" s="54"/>
      <c r="BC9" s="66">
        <f t="shared" si="3"/>
        <v>0.63583815028901736</v>
      </c>
      <c r="BD9" s="23">
        <f t="shared" si="4"/>
        <v>0.57291666666666663</v>
      </c>
      <c r="BE9" s="23">
        <f t="shared" si="5"/>
        <v>0.72368421052631582</v>
      </c>
      <c r="BF9" s="77">
        <f t="shared" si="6"/>
        <v>0.58381502890173409</v>
      </c>
      <c r="BG9" s="77">
        <f t="shared" si="7"/>
        <v>0.91818181818181821</v>
      </c>
      <c r="BH9" s="40">
        <f t="shared" si="9"/>
        <v>0.64739884393063585</v>
      </c>
      <c r="BI9" s="40">
        <f t="shared" si="10"/>
        <v>1.108910891089109</v>
      </c>
      <c r="BJ9" s="61">
        <f t="shared" si="11"/>
        <v>0.66473988439306353</v>
      </c>
      <c r="BK9" s="61">
        <f t="shared" si="12"/>
        <v>1.0267857142857142</v>
      </c>
      <c r="BL9" s="107">
        <f t="shared" si="13"/>
        <v>0.75722543352601157</v>
      </c>
      <c r="BM9" s="107">
        <f>O9/N9</f>
        <v>1.1391304347826088</v>
      </c>
      <c r="BN9" s="118">
        <f t="shared" si="15"/>
        <v>0.83236994219653182</v>
      </c>
      <c r="BO9" s="118">
        <f t="shared" si="16"/>
        <v>1.0992366412213741</v>
      </c>
      <c r="BP9" s="72">
        <f t="shared" si="17"/>
        <v>0.8554913294797688</v>
      </c>
      <c r="BQ9" s="72">
        <f t="shared" si="18"/>
        <v>1.0277777777777777</v>
      </c>
      <c r="BR9" s="40">
        <f t="shared" si="19"/>
        <v>0.89017341040462428</v>
      </c>
      <c r="BS9" s="40">
        <f t="shared" si="20"/>
        <v>1.0405405405405406</v>
      </c>
      <c r="BT9" s="86">
        <f t="shared" si="21"/>
        <v>0.87861271676300579</v>
      </c>
      <c r="BU9" s="86">
        <f t="shared" si="22"/>
        <v>0.98701298701298701</v>
      </c>
      <c r="BV9" s="107">
        <f t="shared" si="23"/>
        <v>0.93063583815028905</v>
      </c>
      <c r="BW9" s="107">
        <f t="shared" si="24"/>
        <v>1.0592105263157894</v>
      </c>
      <c r="BX9" s="66">
        <f t="shared" si="25"/>
        <v>0.89595375722543358</v>
      </c>
      <c r="BY9" s="66">
        <f t="shared" si="26"/>
        <v>0.96273291925465843</v>
      </c>
      <c r="BZ9" s="77">
        <f t="shared" si="27"/>
        <v>0.90173410404624277</v>
      </c>
      <c r="CA9" s="77">
        <f t="shared" si="28"/>
        <v>1.0064516129032257</v>
      </c>
      <c r="CB9" s="147">
        <f t="shared" si="29"/>
        <v>0.88439306358381498</v>
      </c>
      <c r="CC9" s="147">
        <f t="shared" si="30"/>
        <v>0.98076923076923073</v>
      </c>
      <c r="CD9" s="107">
        <f t="shared" si="31"/>
        <v>0.89595375722543358</v>
      </c>
      <c r="CE9" s="107">
        <f t="shared" si="32"/>
        <v>1.0130718954248366</v>
      </c>
      <c r="CF9" s="66">
        <f t="shared" si="8"/>
        <v>0.87861271676300579</v>
      </c>
      <c r="CG9" s="66">
        <f t="shared" si="33"/>
        <v>0.98064516129032253</v>
      </c>
      <c r="CH9" s="163">
        <f t="shared" si="34"/>
        <v>0.87283236994219648</v>
      </c>
      <c r="CI9" s="163">
        <f t="shared" si="35"/>
        <v>0.99342105263157898</v>
      </c>
      <c r="CJ9" s="147">
        <f>AA9/J9</f>
        <v>0.76300578034682076</v>
      </c>
      <c r="CK9" s="147">
        <f>AA9/Z9</f>
        <v>0.8741721854304636</v>
      </c>
      <c r="CL9" s="107">
        <f t="shared" si="38"/>
        <v>0.80924855491329484</v>
      </c>
      <c r="CM9" s="107">
        <f t="shared" si="39"/>
        <v>1.0606060606060606</v>
      </c>
      <c r="CN9" s="107">
        <f t="shared" si="40"/>
        <v>0.86127167630057799</v>
      </c>
      <c r="CO9" s="107">
        <f t="shared" si="41"/>
        <v>1.0642857142857143</v>
      </c>
      <c r="CP9" s="107">
        <f t="shared" si="42"/>
        <v>0.80924855491329484</v>
      </c>
      <c r="CQ9" s="107">
        <f t="shared" si="43"/>
        <v>0.93959731543624159</v>
      </c>
      <c r="CR9" s="107">
        <f t="shared" si="44"/>
        <v>0.82080924855491333</v>
      </c>
      <c r="CS9" s="107">
        <f t="shared" si="45"/>
        <v>1.0142857142857142</v>
      </c>
      <c r="CT9" s="107">
        <f t="shared" si="46"/>
        <v>0.7052023121387283</v>
      </c>
      <c r="CU9" s="107">
        <f t="shared" si="47"/>
        <v>0.85915492957746475</v>
      </c>
      <c r="CV9" s="107">
        <f t="shared" si="48"/>
        <v>0.82658959537572252</v>
      </c>
      <c r="CW9" s="107">
        <f t="shared" si="49"/>
        <v>1.1721311475409837</v>
      </c>
      <c r="CX9" s="107">
        <f t="shared" si="50"/>
        <v>0.89017341040462428</v>
      </c>
      <c r="CY9" s="107">
        <f t="shared" si="51"/>
        <v>1.0769230769230769</v>
      </c>
      <c r="CZ9" s="107">
        <f t="shared" si="52"/>
        <v>1.1329479768786128</v>
      </c>
      <c r="DA9" s="107">
        <f t="shared" si="53"/>
        <v>1.2727272727272727</v>
      </c>
      <c r="DB9" s="107">
        <f t="shared" si="54"/>
        <v>0.92485549132947975</v>
      </c>
      <c r="DC9" s="107">
        <f t="shared" si="55"/>
        <v>0.81632653061224492</v>
      </c>
      <c r="DD9" s="107">
        <f t="shared" si="56"/>
        <v>1.0751445086705202</v>
      </c>
      <c r="DE9" s="107">
        <f t="shared" si="57"/>
        <v>1.1625000000000001</v>
      </c>
      <c r="DF9" s="107">
        <f t="shared" si="58"/>
        <v>0.93063583815028905</v>
      </c>
      <c r="DG9" s="107">
        <f t="shared" si="59"/>
        <v>0.86559139784946237</v>
      </c>
      <c r="DH9" s="106">
        <f t="shared" si="60"/>
        <v>1.0693641618497109</v>
      </c>
      <c r="DI9" s="106">
        <f t="shared" si="61"/>
        <v>1.1490683229813665</v>
      </c>
      <c r="DJ9" s="106">
        <f t="shared" si="62"/>
        <v>1.0520231213872833</v>
      </c>
      <c r="DK9" s="106">
        <f t="shared" si="63"/>
        <v>0.98378378378378384</v>
      </c>
      <c r="DL9" s="106">
        <f t="shared" si="64"/>
        <v>1.0115606936416186</v>
      </c>
      <c r="DM9" s="106">
        <f t="shared" si="65"/>
        <v>0.96153846153846156</v>
      </c>
      <c r="DN9" s="106">
        <f t="shared" si="66"/>
        <v>0.89017341040462428</v>
      </c>
      <c r="DO9" s="106">
        <f t="shared" si="67"/>
        <v>0.88</v>
      </c>
      <c r="DP9" s="106">
        <f t="shared" si="68"/>
        <v>1.0867052023121386</v>
      </c>
      <c r="DQ9" s="106">
        <f t="shared" si="69"/>
        <v>1.2207792207792207</v>
      </c>
      <c r="DR9" s="106">
        <f t="shared" si="70"/>
        <v>0.91329479768786126</v>
      </c>
      <c r="DS9" s="106">
        <f t="shared" si="71"/>
        <v>0.84042553191489366</v>
      </c>
      <c r="DT9" s="106">
        <f t="shared" si="72"/>
        <v>1.046242774566474</v>
      </c>
      <c r="DU9" s="106">
        <f t="shared" si="73"/>
        <v>1.1455696202531647</v>
      </c>
      <c r="DV9" s="106">
        <f t="shared" si="74"/>
        <v>0.95375722543352603</v>
      </c>
      <c r="DW9" s="106">
        <f t="shared" si="75"/>
        <v>0.91160220994475138</v>
      </c>
      <c r="DX9" s="106">
        <f t="shared" si="76"/>
        <v>1.1040462427745665</v>
      </c>
      <c r="DY9" s="106">
        <f t="shared" si="77"/>
        <v>1.1575757575757575</v>
      </c>
      <c r="DZ9" s="106">
        <f t="shared" si="78"/>
        <v>1</v>
      </c>
      <c r="EA9" s="106">
        <f t="shared" si="79"/>
        <v>0.90575916230366493</v>
      </c>
      <c r="EB9" s="106">
        <f t="shared" si="80"/>
        <v>1.1445086705202312</v>
      </c>
      <c r="EC9" s="106">
        <f t="shared" si="81"/>
        <v>1.1445086705202312</v>
      </c>
      <c r="ED9" s="48"/>
    </row>
    <row r="10" spans="1:134" ht="15.75" x14ac:dyDescent="0.25">
      <c r="A10" s="5" t="s">
        <v>187</v>
      </c>
      <c r="B10" s="5" t="s">
        <v>188</v>
      </c>
      <c r="C10" s="10"/>
      <c r="D10" s="5">
        <f>SUM(D4:D9)</f>
        <v>276300</v>
      </c>
      <c r="E10" s="5"/>
      <c r="F10" s="5">
        <f t="shared" ref="F10:AW10" si="82">SUM(F4:F9)</f>
        <v>1221</v>
      </c>
      <c r="G10" s="10">
        <f t="shared" si="82"/>
        <v>0</v>
      </c>
      <c r="H10" s="5">
        <f t="shared" si="82"/>
        <v>312800</v>
      </c>
      <c r="I10" s="5">
        <f t="shared" si="82"/>
        <v>278200</v>
      </c>
      <c r="J10" s="5">
        <f t="shared" si="82"/>
        <v>270800</v>
      </c>
      <c r="K10" s="5">
        <f t="shared" si="82"/>
        <v>194600</v>
      </c>
      <c r="L10" s="5">
        <f t="shared" si="82"/>
        <v>171400</v>
      </c>
      <c r="M10" s="5">
        <f t="shared" si="82"/>
        <v>187400</v>
      </c>
      <c r="N10" s="5">
        <f t="shared" si="82"/>
        <v>198000</v>
      </c>
      <c r="O10" s="5">
        <f t="shared" si="82"/>
        <v>222100</v>
      </c>
      <c r="P10" s="5">
        <f t="shared" si="82"/>
        <v>232400</v>
      </c>
      <c r="Q10" s="5">
        <f t="shared" si="82"/>
        <v>244700</v>
      </c>
      <c r="R10" s="5">
        <f t="shared" si="82"/>
        <v>257100</v>
      </c>
      <c r="S10" s="5">
        <f t="shared" si="82"/>
        <v>241200</v>
      </c>
      <c r="T10" s="5">
        <f t="shared" si="82"/>
        <v>252500</v>
      </c>
      <c r="U10" s="5">
        <f t="shared" si="82"/>
        <v>240400</v>
      </c>
      <c r="V10" s="5">
        <f t="shared" si="82"/>
        <v>248300</v>
      </c>
      <c r="W10" s="5">
        <f t="shared" si="82"/>
        <v>244200</v>
      </c>
      <c r="X10" s="5">
        <f t="shared" si="82"/>
        <v>251000</v>
      </c>
      <c r="Y10" s="5">
        <f t="shared" si="82"/>
        <v>246500</v>
      </c>
      <c r="Z10" s="5">
        <f t="shared" si="82"/>
        <v>248800</v>
      </c>
      <c r="AA10" s="5">
        <f t="shared" si="82"/>
        <v>231000</v>
      </c>
      <c r="AB10" s="5">
        <f t="shared" si="82"/>
        <v>236900</v>
      </c>
      <c r="AC10" s="5">
        <f t="shared" si="82"/>
        <v>256000</v>
      </c>
      <c r="AD10" s="5">
        <f t="shared" si="82"/>
        <v>230600</v>
      </c>
      <c r="AE10" s="5">
        <f t="shared" si="82"/>
        <v>233600</v>
      </c>
      <c r="AF10" s="5">
        <f t="shared" si="82"/>
        <v>210300</v>
      </c>
      <c r="AG10" s="5">
        <f t="shared" si="82"/>
        <v>238400</v>
      </c>
      <c r="AH10" s="5">
        <f t="shared" si="82"/>
        <v>231900</v>
      </c>
      <c r="AI10" s="5">
        <f t="shared" si="82"/>
        <v>291000</v>
      </c>
      <c r="AJ10" s="5">
        <f t="shared" si="82"/>
        <v>230000</v>
      </c>
      <c r="AK10" s="5">
        <f t="shared" si="82"/>
        <v>260200</v>
      </c>
      <c r="AL10" s="5">
        <f t="shared" si="82"/>
        <v>245200</v>
      </c>
      <c r="AM10" s="5">
        <f t="shared" si="82"/>
        <v>281300</v>
      </c>
      <c r="AN10" s="5">
        <f t="shared" si="82"/>
        <v>280100</v>
      </c>
      <c r="AO10" s="5">
        <f t="shared" si="82"/>
        <v>299700</v>
      </c>
      <c r="AP10" s="5">
        <f t="shared" si="82"/>
        <v>252100</v>
      </c>
      <c r="AQ10" s="5">
        <f t="shared" si="82"/>
        <v>284200</v>
      </c>
      <c r="AR10" s="5">
        <f t="shared" si="82"/>
        <v>242500</v>
      </c>
      <c r="AS10" s="5">
        <f t="shared" si="82"/>
        <v>272300</v>
      </c>
      <c r="AT10" s="5">
        <f t="shared" si="82"/>
        <v>253200</v>
      </c>
      <c r="AU10" s="5">
        <f t="shared" si="82"/>
        <v>284200</v>
      </c>
      <c r="AV10" s="5">
        <f t="shared" si="82"/>
        <v>279100</v>
      </c>
      <c r="AW10" s="5">
        <f t="shared" si="82"/>
        <v>311800</v>
      </c>
      <c r="AX10" s="10"/>
      <c r="AY10" s="6">
        <f t="shared" ref="AY10" si="83">H10/D10</f>
        <v>1.1321027868259139</v>
      </c>
      <c r="AZ10" s="8">
        <f>I10/H10</f>
        <v>0.88938618925831203</v>
      </c>
      <c r="BA10" s="8">
        <f>J10/H10</f>
        <v>0.86572890025575444</v>
      </c>
      <c r="BB10" s="18"/>
      <c r="BC10" s="67">
        <f t="shared" ref="BC10" si="84">K10/J10</f>
        <v>0.71861152141802065</v>
      </c>
      <c r="BD10" s="8">
        <f t="shared" ref="BD10" si="85">K10/H10</f>
        <v>0.62212276214833762</v>
      </c>
      <c r="BE10" s="8">
        <f t="shared" ref="BE10" si="86">K10/D10</f>
        <v>0.70430691277596813</v>
      </c>
      <c r="BF10" s="78">
        <f>L10/J10</f>
        <v>0.63293943870014768</v>
      </c>
      <c r="BG10" s="78">
        <f>L10/K10</f>
        <v>0.88078108941418298</v>
      </c>
      <c r="BH10" s="41">
        <f>M10/J10</f>
        <v>0.69202363367799113</v>
      </c>
      <c r="BI10" s="41">
        <f>M10/L10</f>
        <v>1.0933488914819136</v>
      </c>
      <c r="BJ10" s="62">
        <f>N10/J10</f>
        <v>0.73116691285081237</v>
      </c>
      <c r="BK10" s="62">
        <f>N10/M10</f>
        <v>1.056563500533618</v>
      </c>
      <c r="BL10" s="108">
        <f>O10/J10</f>
        <v>0.82016248153618909</v>
      </c>
      <c r="BM10" s="108">
        <f>O10/N10</f>
        <v>1.1217171717171717</v>
      </c>
      <c r="BN10" s="119">
        <f>P10/J10</f>
        <v>0.85819793205317574</v>
      </c>
      <c r="BO10" s="119">
        <f>P10/O10</f>
        <v>1.0463755065285907</v>
      </c>
      <c r="BP10" s="73">
        <f t="shared" si="17"/>
        <v>0.90361890694239289</v>
      </c>
      <c r="BQ10" s="73">
        <f t="shared" si="18"/>
        <v>1.0529259896729777</v>
      </c>
      <c r="BR10" s="41">
        <f t="shared" si="19"/>
        <v>0.94940915805022152</v>
      </c>
      <c r="BS10" s="41">
        <f t="shared" si="20"/>
        <v>1.0506742950551695</v>
      </c>
      <c r="BT10" s="131">
        <f t="shared" si="21"/>
        <v>0.89069423929098968</v>
      </c>
      <c r="BU10" s="131">
        <f t="shared" si="22"/>
        <v>0.93815635939323216</v>
      </c>
      <c r="BV10" s="108">
        <f t="shared" si="23"/>
        <v>0.93242245199409157</v>
      </c>
      <c r="BW10" s="108">
        <f t="shared" si="24"/>
        <v>1.0468490878938641</v>
      </c>
      <c r="BX10" s="141">
        <f>U10/J10</f>
        <v>0.88774002954209752</v>
      </c>
      <c r="BY10" s="141">
        <f t="shared" si="26"/>
        <v>0.95207920792079204</v>
      </c>
      <c r="BZ10" s="78">
        <f t="shared" si="27"/>
        <v>0.9169128508124077</v>
      </c>
      <c r="CA10" s="78">
        <f t="shared" si="28"/>
        <v>1.0328618968386023</v>
      </c>
      <c r="CB10" s="148">
        <f t="shared" si="29"/>
        <v>0.90177252584933532</v>
      </c>
      <c r="CC10" s="148">
        <f t="shared" si="30"/>
        <v>0.98348771647200972</v>
      </c>
      <c r="CD10" s="108">
        <f t="shared" si="31"/>
        <v>0.92688330871491875</v>
      </c>
      <c r="CE10" s="108">
        <f t="shared" si="32"/>
        <v>1.0278460278460277</v>
      </c>
      <c r="CF10" s="141">
        <f t="shared" si="8"/>
        <v>0.91026587887740029</v>
      </c>
      <c r="CG10" s="141">
        <f t="shared" si="33"/>
        <v>0.98207171314741037</v>
      </c>
      <c r="CH10" s="164">
        <f t="shared" si="34"/>
        <v>0.91875923190546527</v>
      </c>
      <c r="CI10" s="164">
        <f t="shared" si="35"/>
        <v>1.0093306288032455</v>
      </c>
      <c r="CJ10" s="150">
        <f>AA10/J10</f>
        <v>0.85302806499261452</v>
      </c>
      <c r="CK10" s="150">
        <f>AA10/Z10</f>
        <v>0.92845659163987138</v>
      </c>
      <c r="CL10" s="135">
        <f t="shared" si="38"/>
        <v>0.8748153618906942</v>
      </c>
      <c r="CM10" s="135">
        <f t="shared" si="39"/>
        <v>1.0255411255411255</v>
      </c>
      <c r="CN10" s="169">
        <f t="shared" si="40"/>
        <v>0.94534711964549478</v>
      </c>
      <c r="CO10" s="169">
        <f t="shared" si="41"/>
        <v>1.0806247361756016</v>
      </c>
      <c r="CP10" s="169">
        <f t="shared" si="42"/>
        <v>0.85155096011816844</v>
      </c>
      <c r="CQ10" s="169">
        <f t="shared" si="43"/>
        <v>0.90078124999999998</v>
      </c>
      <c r="CR10" s="169">
        <f t="shared" si="44"/>
        <v>0.86262924667651408</v>
      </c>
      <c r="CS10" s="169">
        <f t="shared" si="45"/>
        <v>1.0130095403295751</v>
      </c>
      <c r="CT10" s="169">
        <f t="shared" si="46"/>
        <v>0.77658788774002951</v>
      </c>
      <c r="CU10" s="169">
        <f t="shared" si="47"/>
        <v>0.90025684931506844</v>
      </c>
      <c r="CV10" s="169">
        <f t="shared" si="48"/>
        <v>0.88035450516986702</v>
      </c>
      <c r="CW10" s="169">
        <f t="shared" si="49"/>
        <v>1.1336186400380408</v>
      </c>
      <c r="CX10" s="169">
        <f t="shared" si="50"/>
        <v>0.85635155096011817</v>
      </c>
      <c r="CY10" s="169">
        <f t="shared" si="51"/>
        <v>0.97273489932885904</v>
      </c>
      <c r="CZ10" s="169">
        <f t="shared" si="52"/>
        <v>1.0745937961595273</v>
      </c>
      <c r="DA10" s="169">
        <f t="shared" si="53"/>
        <v>1.2548512289780078</v>
      </c>
      <c r="DB10" s="169">
        <f t="shared" si="54"/>
        <v>0.84933530280649927</v>
      </c>
      <c r="DC10" s="169">
        <f t="shared" si="55"/>
        <v>0.7903780068728522</v>
      </c>
      <c r="DD10" s="169">
        <f t="shared" si="56"/>
        <v>0.96085672082717877</v>
      </c>
      <c r="DE10" s="169">
        <f t="shared" si="57"/>
        <v>1.1313043478260869</v>
      </c>
      <c r="DF10" s="169">
        <f t="shared" si="58"/>
        <v>0.90546528803545057</v>
      </c>
      <c r="DG10" s="169">
        <f t="shared" si="59"/>
        <v>0.94235203689469638</v>
      </c>
      <c r="DH10" s="106">
        <f t="shared" si="60"/>
        <v>1.0387740029542099</v>
      </c>
      <c r="DI10" s="106">
        <f t="shared" si="61"/>
        <v>1.147226753670473</v>
      </c>
      <c r="DJ10" s="106">
        <f t="shared" si="62"/>
        <v>1.0343426883308715</v>
      </c>
      <c r="DK10" s="106">
        <f t="shared" si="63"/>
        <v>0.99573409171702809</v>
      </c>
      <c r="DL10" s="106">
        <f t="shared" si="64"/>
        <v>1.1067208271787297</v>
      </c>
      <c r="DM10" s="106">
        <f t="shared" si="65"/>
        <v>1.0699750089253839</v>
      </c>
      <c r="DN10" s="106">
        <f t="shared" si="66"/>
        <v>0.93094534711964549</v>
      </c>
      <c r="DO10" s="106">
        <f t="shared" si="67"/>
        <v>0.84117450784117453</v>
      </c>
      <c r="DP10" s="106">
        <f t="shared" si="68"/>
        <v>1.0494830132939439</v>
      </c>
      <c r="DQ10" s="106">
        <f t="shared" si="69"/>
        <v>1.1273304244347482</v>
      </c>
      <c r="DR10" s="106">
        <f t="shared" si="70"/>
        <v>0.8954948301329394</v>
      </c>
      <c r="DS10" s="106">
        <f t="shared" si="71"/>
        <v>0.8532723434201267</v>
      </c>
      <c r="DT10" s="106">
        <f t="shared" si="72"/>
        <v>1.0055391432791729</v>
      </c>
      <c r="DU10" s="106">
        <f t="shared" si="73"/>
        <v>1.1228865979381444</v>
      </c>
      <c r="DV10" s="106">
        <f t="shared" si="74"/>
        <v>0.93500738552437224</v>
      </c>
      <c r="DW10" s="106">
        <f t="shared" si="75"/>
        <v>0.92985677561513036</v>
      </c>
      <c r="DX10" s="106">
        <f t="shared" si="76"/>
        <v>1.0494830132939439</v>
      </c>
      <c r="DY10" s="106">
        <f t="shared" si="77"/>
        <v>1.122432859399684</v>
      </c>
      <c r="DZ10" s="106">
        <f t="shared" si="78"/>
        <v>1.0306499261447564</v>
      </c>
      <c r="EA10" s="106">
        <f t="shared" si="79"/>
        <v>0.98205489092188603</v>
      </c>
      <c r="EB10" s="106">
        <f t="shared" si="80"/>
        <v>1.1514032496307238</v>
      </c>
      <c r="EC10" s="106">
        <f t="shared" si="81"/>
        <v>1.1171623074166965</v>
      </c>
      <c r="ED10" s="48"/>
    </row>
    <row r="11" spans="1:134" ht="15.75" x14ac:dyDescent="0.25">
      <c r="A11" s="29" t="s">
        <v>187</v>
      </c>
      <c r="B11" s="29" t="s">
        <v>189</v>
      </c>
      <c r="C11" s="30"/>
      <c r="D11" s="29"/>
      <c r="E11" s="31"/>
      <c r="F11" s="29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32">
        <f>AVERAGE(AY4:AY9)</f>
        <v>1.083103106656587</v>
      </c>
      <c r="AZ11" s="32">
        <f t="shared" ref="AZ11:BW11" si="87">AVERAGE(AZ4:AZ9)</f>
        <v>0.92638183621966297</v>
      </c>
      <c r="BA11" s="32">
        <f t="shared" si="87"/>
        <v>0.92889960005166328</v>
      </c>
      <c r="BB11" s="33"/>
      <c r="BC11" s="69">
        <f t="shared" si="87"/>
        <v>0.69391803495846782</v>
      </c>
      <c r="BD11" s="32">
        <f t="shared" si="87"/>
        <v>0.64344370362368364</v>
      </c>
      <c r="BE11" s="32">
        <f t="shared" si="87"/>
        <v>0.69120330250763196</v>
      </c>
      <c r="BF11" s="79">
        <f t="shared" si="87"/>
        <v>0.61637733840997821</v>
      </c>
      <c r="BG11" s="79">
        <f t="shared" si="87"/>
        <v>0.88892238832089809</v>
      </c>
      <c r="BH11" s="53">
        <f t="shared" si="87"/>
        <v>0.68562224808011074</v>
      </c>
      <c r="BI11" s="53">
        <f t="shared" si="87"/>
        <v>1.1126606695745471</v>
      </c>
      <c r="BJ11" s="87">
        <f t="shared" si="87"/>
        <v>0.72195142106423205</v>
      </c>
      <c r="BK11" s="87">
        <f t="shared" si="87"/>
        <v>1.0528359866243322</v>
      </c>
      <c r="BL11" s="113">
        <f t="shared" si="87"/>
        <v>0.79256886910132829</v>
      </c>
      <c r="BM11" s="113">
        <f t="shared" si="87"/>
        <v>1.099703096331957</v>
      </c>
      <c r="BN11" s="121">
        <f t="shared" si="87"/>
        <v>0.85476944227258755</v>
      </c>
      <c r="BO11" s="121">
        <f t="shared" si="87"/>
        <v>1.080020846429721</v>
      </c>
      <c r="BP11" s="74">
        <f t="shared" si="87"/>
        <v>0.87776265136649345</v>
      </c>
      <c r="BQ11" s="74">
        <f t="shared" si="87"/>
        <v>1.0269551228573985</v>
      </c>
      <c r="BR11" s="53">
        <f t="shared" si="87"/>
        <v>0.94087531346115538</v>
      </c>
      <c r="BS11" s="53">
        <f t="shared" si="87"/>
        <v>1.0726759244936774</v>
      </c>
      <c r="BT11" s="136">
        <f t="shared" si="87"/>
        <v>0.88623115364809069</v>
      </c>
      <c r="BU11" s="136">
        <f t="shared" si="87"/>
        <v>0.9426579382129755</v>
      </c>
      <c r="BV11" s="113">
        <f t="shared" si="87"/>
        <v>0.94523586303886764</v>
      </c>
      <c r="BW11" s="113">
        <f t="shared" si="87"/>
        <v>1.0665524210942645</v>
      </c>
      <c r="BX11" s="69">
        <f t="shared" ref="BX11:ED11" si="88">AVERAGE(BX4:BX9)</f>
        <v>0.89996862897425656</v>
      </c>
      <c r="BY11" s="69">
        <f t="shared" si="88"/>
        <v>0.95226309776698359</v>
      </c>
      <c r="BZ11" s="79">
        <f t="shared" si="88"/>
        <v>0.90992873745126202</v>
      </c>
      <c r="CA11" s="79">
        <f t="shared" si="88"/>
        <v>1.0117729503269708</v>
      </c>
      <c r="CB11" s="151">
        <f t="shared" si="88"/>
        <v>0.89309322114905199</v>
      </c>
      <c r="CC11" s="151">
        <f t="shared" si="88"/>
        <v>0.98159938963842697</v>
      </c>
      <c r="CD11" s="113">
        <f t="shared" si="88"/>
        <v>0.91115401127956108</v>
      </c>
      <c r="CE11" s="113">
        <f t="shared" si="88"/>
        <v>1.0201724591022547</v>
      </c>
      <c r="CF11" s="69">
        <f t="shared" si="88"/>
        <v>0.89779378916924857</v>
      </c>
      <c r="CG11" s="69">
        <f t="shared" si="88"/>
        <v>0.98545474509656383</v>
      </c>
      <c r="CH11" s="162">
        <f t="shared" si="88"/>
        <v>0.88951001891152748</v>
      </c>
      <c r="CI11" s="162">
        <f t="shared" si="88"/>
        <v>0.9905292541211782</v>
      </c>
      <c r="CJ11" s="151">
        <f t="shared" si="88"/>
        <v>0.81144425766626993</v>
      </c>
      <c r="CK11" s="151">
        <f t="shared" si="88"/>
        <v>0.91167505153879702</v>
      </c>
      <c r="CL11" s="113">
        <f t="shared" si="88"/>
        <v>0.83510893889234294</v>
      </c>
      <c r="CM11" s="113">
        <f t="shared" si="88"/>
        <v>1.0295302511515454</v>
      </c>
      <c r="CN11" s="113">
        <f t="shared" si="88"/>
        <v>0.89757866418449928</v>
      </c>
      <c r="CO11" s="113">
        <f t="shared" si="88"/>
        <v>1.0742804308438727</v>
      </c>
      <c r="CP11" s="113">
        <f t="shared" si="88"/>
        <v>0.8220569133337764</v>
      </c>
      <c r="CQ11" s="113">
        <f t="shared" si="88"/>
        <v>0.9173056495673263</v>
      </c>
      <c r="CR11" s="113">
        <f t="shared" si="88"/>
        <v>0.8203502529738057</v>
      </c>
      <c r="CS11" s="113">
        <f t="shared" si="88"/>
        <v>0.99718831367575966</v>
      </c>
      <c r="CT11" s="113">
        <f t="shared" si="88"/>
        <v>0.74136753851354975</v>
      </c>
      <c r="CU11" s="113">
        <f t="shared" si="88"/>
        <v>0.90476463475748281</v>
      </c>
      <c r="CV11" s="113">
        <f t="shared" si="88"/>
        <v>0.83525133304211951</v>
      </c>
      <c r="CW11" s="113">
        <f t="shared" si="88"/>
        <v>1.1263412332239302</v>
      </c>
      <c r="CX11" s="113">
        <f t="shared" si="88"/>
        <v>0.86034115690408364</v>
      </c>
      <c r="CY11" s="113">
        <f t="shared" si="88"/>
        <v>1.0332946916431103</v>
      </c>
      <c r="CZ11" s="113">
        <f t="shared" si="88"/>
        <v>1.071406237150125</v>
      </c>
      <c r="DA11" s="113">
        <f t="shared" si="88"/>
        <v>1.2453033914605725</v>
      </c>
      <c r="DB11" s="113">
        <f t="shared" si="88"/>
        <v>0.87524640483201888</v>
      </c>
      <c r="DC11" s="113">
        <f t="shared" si="88"/>
        <v>0.81832955325488321</v>
      </c>
      <c r="DD11" s="113">
        <f t="shared" si="88"/>
        <v>0.98456387892252428</v>
      </c>
      <c r="DE11" s="113">
        <f t="shared" si="88"/>
        <v>1.1249342776108799</v>
      </c>
      <c r="DF11" s="113">
        <f t="shared" si="88"/>
        <v>0.897295236959052</v>
      </c>
      <c r="DG11" s="113">
        <f t="shared" si="88"/>
        <v>0.91272775253814542</v>
      </c>
      <c r="DH11" s="113">
        <f t="shared" si="88"/>
        <v>1.0371016631570138</v>
      </c>
      <c r="DI11" s="113">
        <f t="shared" si="88"/>
        <v>1.1558466548144117</v>
      </c>
      <c r="DJ11" s="113">
        <f t="shared" si="88"/>
        <v>1.0374015156213983</v>
      </c>
      <c r="DK11" s="113">
        <f t="shared" si="88"/>
        <v>1.0004724933929305</v>
      </c>
      <c r="DL11" s="113">
        <f t="shared" si="88"/>
        <v>1.0583654582042854</v>
      </c>
      <c r="DM11" s="113">
        <f t="shared" si="88"/>
        <v>1.0189514214003221</v>
      </c>
      <c r="DN11" s="113">
        <f t="shared" si="88"/>
        <v>0.90330921041035317</v>
      </c>
      <c r="DO11" s="113">
        <f t="shared" si="88"/>
        <v>0.85452371521066162</v>
      </c>
      <c r="DP11" s="113">
        <f t="shared" si="88"/>
        <v>1.0387634427491395</v>
      </c>
      <c r="DQ11" s="113">
        <f t="shared" si="88"/>
        <v>1.1510923675548201</v>
      </c>
      <c r="DR11" s="113">
        <f t="shared" si="88"/>
        <v>0.89215991018495311</v>
      </c>
      <c r="DS11" s="113">
        <f t="shared" si="88"/>
        <v>0.85911588919019832</v>
      </c>
      <c r="DT11" s="113">
        <f t="shared" si="88"/>
        <v>1.003118615954228</v>
      </c>
      <c r="DU11" s="113">
        <f t="shared" si="88"/>
        <v>1.1264409792820518</v>
      </c>
      <c r="DV11" s="113">
        <f t="shared" si="88"/>
        <v>0.92575724503711643</v>
      </c>
      <c r="DW11" s="113">
        <f t="shared" si="88"/>
        <v>0.92207486289621476</v>
      </c>
      <c r="DX11" s="113">
        <f t="shared" si="88"/>
        <v>1.0541078876140011</v>
      </c>
      <c r="DY11" s="113">
        <f t="shared" si="88"/>
        <v>1.1390230050719141</v>
      </c>
      <c r="DZ11" s="113">
        <f t="shared" si="88"/>
        <v>1.0022659589906409</v>
      </c>
      <c r="EA11" s="113">
        <f t="shared" si="88"/>
        <v>0.95245799212878313</v>
      </c>
      <c r="EB11" s="113">
        <f t="shared" si="88"/>
        <v>1.1232873579866409</v>
      </c>
      <c r="EC11" s="113">
        <f t="shared" si="88"/>
        <v>1.1196181183474523</v>
      </c>
      <c r="ED11" s="113" t="e">
        <f t="shared" si="88"/>
        <v>#DIV/0!</v>
      </c>
    </row>
    <row r="12" spans="1:134" x14ac:dyDescent="0.25">
      <c r="C12" s="48"/>
      <c r="G12" s="48"/>
      <c r="AX12" s="48"/>
      <c r="BB12" s="48"/>
      <c r="ED12" s="48"/>
    </row>
    <row r="13" spans="1:134" x14ac:dyDescent="0.25">
      <c r="C13" s="48"/>
      <c r="G13" s="48"/>
      <c r="AX13" s="48"/>
      <c r="BB13" s="48"/>
      <c r="ED13" s="48"/>
    </row>
    <row r="14" spans="1:134" x14ac:dyDescent="0.25">
      <c r="C14" s="48"/>
      <c r="G14" s="48"/>
      <c r="AX14" s="48"/>
      <c r="BB14" s="48"/>
      <c r="ED14" s="48"/>
    </row>
  </sheetData>
  <mergeCells count="6">
    <mergeCell ref="A1:ED1"/>
    <mergeCell ref="A2:B2"/>
    <mergeCell ref="D2:F2"/>
    <mergeCell ref="AY2:BA2"/>
    <mergeCell ref="BC2:BI2"/>
    <mergeCell ref="H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6F91-53F4-4EB5-8B36-CE2480C08E73}">
  <sheetPr codeName="Sheet4"/>
  <dimension ref="A1:EF11"/>
  <sheetViews>
    <sheetView zoomScale="80" zoomScaleNormal="80" workbookViewId="0">
      <pane xSplit="2" ySplit="3" topLeftCell="AI4" activePane="bottomRight" state="frozen"/>
      <selection pane="topRight" activeCell="C1" sqref="C1"/>
      <selection pane="bottomLeft" activeCell="A4" sqref="A4"/>
      <selection pane="bottomRight" activeCell="A6" sqref="A6:XFD6"/>
    </sheetView>
  </sheetViews>
  <sheetFormatPr defaultColWidth="9.140625" defaultRowHeight="15" x14ac:dyDescent="0.25"/>
  <cols>
    <col min="1" max="1" width="17.140625" style="2" bestFit="1" customWidth="1"/>
    <col min="2" max="2" width="38.42578125" style="2" bestFit="1" customWidth="1"/>
    <col min="3" max="3" width="1.140625" style="2" customWidth="1"/>
    <col min="4" max="4" width="12" style="3" customWidth="1"/>
    <col min="5" max="5" width="12" style="2" customWidth="1"/>
    <col min="6" max="6" width="12" style="2" hidden="1" customWidth="1"/>
    <col min="7" max="7" width="1.140625" style="2" customWidth="1"/>
    <col min="8" max="49" width="12" style="2" customWidth="1"/>
    <col min="50" max="50" width="1.140625" style="2" customWidth="1"/>
    <col min="51" max="53" width="12" style="2" customWidth="1"/>
    <col min="54" max="54" width="1.140625" style="2" customWidth="1"/>
    <col min="55" max="55" width="12" style="2" customWidth="1"/>
    <col min="56" max="57" width="12" style="2" hidden="1" customWidth="1"/>
    <col min="58" max="135" width="12" style="2" customWidth="1"/>
    <col min="136" max="136" width="1.140625" style="2" customWidth="1"/>
    <col min="137" max="16384" width="9.140625" style="2"/>
  </cols>
  <sheetData>
    <row r="1" spans="1:136" ht="21" x14ac:dyDescent="0.35">
      <c r="A1" s="186" t="s">
        <v>214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</row>
    <row r="2" spans="1:136" x14ac:dyDescent="0.25">
      <c r="A2" s="187" t="s">
        <v>1</v>
      </c>
      <c r="B2" s="187"/>
      <c r="C2" s="25"/>
      <c r="D2" s="187" t="s">
        <v>2</v>
      </c>
      <c r="E2" s="187"/>
      <c r="F2" s="187"/>
      <c r="G2" s="25"/>
      <c r="H2" s="187" t="s">
        <v>3</v>
      </c>
      <c r="I2" s="187"/>
      <c r="J2" s="187"/>
      <c r="K2" s="187"/>
      <c r="L2" s="187"/>
      <c r="M2" s="187"/>
      <c r="N2" s="18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5"/>
      <c r="AY2" s="188" t="s">
        <v>4</v>
      </c>
      <c r="AZ2" s="188"/>
      <c r="BA2" s="188"/>
      <c r="BB2" s="26"/>
      <c r="BC2" s="189" t="s">
        <v>5</v>
      </c>
      <c r="BD2" s="189"/>
      <c r="BE2" s="189"/>
      <c r="BF2" s="189"/>
      <c r="BG2" s="189"/>
      <c r="BH2" s="189"/>
      <c r="BI2" s="189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6"/>
    </row>
    <row r="3" spans="1:136" ht="90" x14ac:dyDescent="0.25">
      <c r="A3" s="12" t="s">
        <v>6</v>
      </c>
      <c r="B3" s="12" t="s">
        <v>7</v>
      </c>
      <c r="C3" s="14"/>
      <c r="D3" s="12" t="s">
        <v>8</v>
      </c>
      <c r="E3" s="13" t="s">
        <v>9</v>
      </c>
      <c r="F3" s="12" t="s">
        <v>10</v>
      </c>
      <c r="G3" s="14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2" t="s">
        <v>41</v>
      </c>
      <c r="AM3" s="12" t="s">
        <v>42</v>
      </c>
      <c r="AN3" s="12" t="s">
        <v>43</v>
      </c>
      <c r="AO3" s="12" t="s">
        <v>44</v>
      </c>
      <c r="AP3" s="12" t="s">
        <v>45</v>
      </c>
      <c r="AQ3" s="12" t="s">
        <v>46</v>
      </c>
      <c r="AR3" s="12" t="s">
        <v>47</v>
      </c>
      <c r="AS3" s="12" t="s">
        <v>48</v>
      </c>
      <c r="AT3" s="12" t="s">
        <v>49</v>
      </c>
      <c r="AU3" s="12" t="s">
        <v>50</v>
      </c>
      <c r="AV3" s="12" t="s">
        <v>51</v>
      </c>
      <c r="AW3" s="12" t="s">
        <v>52</v>
      </c>
      <c r="AX3" s="14"/>
      <c r="AY3" s="15" t="s">
        <v>53</v>
      </c>
      <c r="AZ3" s="16" t="s">
        <v>54</v>
      </c>
      <c r="BA3" s="16" t="s">
        <v>55</v>
      </c>
      <c r="BB3" s="17"/>
      <c r="BC3" s="64" t="s">
        <v>56</v>
      </c>
      <c r="BD3" s="16" t="s">
        <v>57</v>
      </c>
      <c r="BE3" s="16" t="s">
        <v>58</v>
      </c>
      <c r="BF3" s="75" t="s">
        <v>59</v>
      </c>
      <c r="BG3" s="75" t="s">
        <v>60</v>
      </c>
      <c r="BH3" s="38" t="s">
        <v>61</v>
      </c>
      <c r="BI3" s="38" t="s">
        <v>62</v>
      </c>
      <c r="BJ3" s="59" t="s">
        <v>63</v>
      </c>
      <c r="BK3" s="59" t="s">
        <v>64</v>
      </c>
      <c r="BL3" s="105" t="s">
        <v>194</v>
      </c>
      <c r="BM3" s="105" t="s">
        <v>66</v>
      </c>
      <c r="BN3" s="116" t="s">
        <v>67</v>
      </c>
      <c r="BO3" s="116" t="s">
        <v>68</v>
      </c>
      <c r="BP3" s="70" t="s">
        <v>69</v>
      </c>
      <c r="BQ3" s="70" t="s">
        <v>70</v>
      </c>
      <c r="BR3" s="38" t="s">
        <v>71</v>
      </c>
      <c r="BS3" s="38" t="s">
        <v>72</v>
      </c>
      <c r="BT3" s="130" t="s">
        <v>73</v>
      </c>
      <c r="BU3" s="130" t="s">
        <v>74</v>
      </c>
      <c r="BV3" s="105" t="s">
        <v>75</v>
      </c>
      <c r="BW3" s="105" t="s">
        <v>76</v>
      </c>
      <c r="BX3" s="116" t="s">
        <v>77</v>
      </c>
      <c r="BY3" s="116" t="s">
        <v>78</v>
      </c>
      <c r="BZ3" s="75" t="s">
        <v>79</v>
      </c>
      <c r="CA3" s="75" t="s">
        <v>80</v>
      </c>
      <c r="CB3" s="145" t="s">
        <v>81</v>
      </c>
      <c r="CC3" s="145" t="s">
        <v>82</v>
      </c>
      <c r="CD3" s="105" t="s">
        <v>83</v>
      </c>
      <c r="CE3" s="105" t="s">
        <v>84</v>
      </c>
      <c r="CF3" s="64" t="s">
        <v>85</v>
      </c>
      <c r="CG3" s="64" t="s">
        <v>86</v>
      </c>
      <c r="CH3" s="70" t="s">
        <v>87</v>
      </c>
      <c r="CI3" s="70" t="s">
        <v>88</v>
      </c>
      <c r="CJ3" s="145" t="s">
        <v>89</v>
      </c>
      <c r="CK3" s="145" t="s">
        <v>90</v>
      </c>
      <c r="CL3" s="105" t="s">
        <v>91</v>
      </c>
      <c r="CM3" s="105" t="s">
        <v>92</v>
      </c>
      <c r="CN3" s="64" t="s">
        <v>93</v>
      </c>
      <c r="CO3" s="64" t="s">
        <v>94</v>
      </c>
      <c r="CP3" s="70" t="s">
        <v>95</v>
      </c>
      <c r="CQ3" s="70" t="s">
        <v>96</v>
      </c>
      <c r="CR3" s="145" t="s">
        <v>97</v>
      </c>
      <c r="CS3" s="145" t="s">
        <v>98</v>
      </c>
      <c r="CT3" s="105" t="s">
        <v>99</v>
      </c>
      <c r="CU3" s="105" t="s">
        <v>100</v>
      </c>
      <c r="CV3" s="64" t="s">
        <v>101</v>
      </c>
      <c r="CW3" s="64" t="s">
        <v>102</v>
      </c>
      <c r="CX3" s="70" t="s">
        <v>103</v>
      </c>
      <c r="CY3" s="70" t="s">
        <v>104</v>
      </c>
      <c r="CZ3" s="70" t="s">
        <v>105</v>
      </c>
      <c r="DA3" s="70" t="s">
        <v>106</v>
      </c>
      <c r="DB3" s="70" t="s">
        <v>107</v>
      </c>
      <c r="DC3" s="70" t="s">
        <v>108</v>
      </c>
      <c r="DD3" s="70" t="s">
        <v>109</v>
      </c>
      <c r="DE3" s="70" t="s">
        <v>110</v>
      </c>
      <c r="DF3" s="70" t="s">
        <v>111</v>
      </c>
      <c r="DG3" s="70" t="s">
        <v>112</v>
      </c>
      <c r="DH3" s="105" t="s">
        <v>113</v>
      </c>
      <c r="DI3" s="105" t="s">
        <v>114</v>
      </c>
      <c r="DJ3" s="105" t="s">
        <v>115</v>
      </c>
      <c r="DK3" s="105" t="s">
        <v>116</v>
      </c>
      <c r="DL3" s="105" t="s">
        <v>117</v>
      </c>
      <c r="DM3" s="105" t="s">
        <v>118</v>
      </c>
      <c r="DN3" s="105" t="s">
        <v>119</v>
      </c>
      <c r="DO3" s="105" t="s">
        <v>120</v>
      </c>
      <c r="DP3" s="105" t="s">
        <v>121</v>
      </c>
      <c r="DQ3" s="105" t="s">
        <v>122</v>
      </c>
      <c r="DR3" s="105" t="s">
        <v>123</v>
      </c>
      <c r="DS3" s="105" t="s">
        <v>124</v>
      </c>
      <c r="DT3" s="105" t="s">
        <v>125</v>
      </c>
      <c r="DU3" s="105" t="s">
        <v>126</v>
      </c>
      <c r="DV3" s="105" t="s">
        <v>127</v>
      </c>
      <c r="DW3" s="105" t="s">
        <v>128</v>
      </c>
      <c r="DX3" s="105" t="s">
        <v>129</v>
      </c>
      <c r="DY3" s="105" t="s">
        <v>130</v>
      </c>
      <c r="DZ3" s="105" t="s">
        <v>131</v>
      </c>
      <c r="EA3" s="105" t="s">
        <v>132</v>
      </c>
      <c r="EB3" s="105" t="s">
        <v>133</v>
      </c>
      <c r="EC3" s="105" t="s">
        <v>134</v>
      </c>
      <c r="ED3" s="70"/>
      <c r="EE3" s="70"/>
      <c r="EF3" s="17"/>
    </row>
    <row r="4" spans="1:136" x14ac:dyDescent="0.25">
      <c r="A4" s="2" t="s">
        <v>215</v>
      </c>
      <c r="B4" s="2" t="s">
        <v>216</v>
      </c>
      <c r="C4" s="9"/>
      <c r="D4" s="2">
        <v>25400</v>
      </c>
      <c r="E4" s="3">
        <v>2016</v>
      </c>
      <c r="F4" s="2">
        <v>301</v>
      </c>
      <c r="G4" s="9"/>
      <c r="H4" s="2">
        <v>24600</v>
      </c>
      <c r="I4" s="2">
        <v>26800</v>
      </c>
      <c r="J4" s="2">
        <v>29000</v>
      </c>
      <c r="K4" s="2">
        <v>17300</v>
      </c>
      <c r="L4" s="2">
        <v>15900</v>
      </c>
      <c r="M4" s="2">
        <v>18600</v>
      </c>
      <c r="N4" s="2">
        <v>21400</v>
      </c>
      <c r="O4" s="2">
        <v>22900</v>
      </c>
      <c r="P4" s="2">
        <v>26300</v>
      </c>
      <c r="Q4" s="2">
        <v>27200</v>
      </c>
      <c r="R4" s="2">
        <v>28500</v>
      </c>
      <c r="S4" s="2">
        <v>27700</v>
      </c>
      <c r="T4" s="2">
        <v>29800</v>
      </c>
      <c r="U4" s="2">
        <v>28200</v>
      </c>
      <c r="V4" s="2">
        <v>27600</v>
      </c>
      <c r="W4" s="2">
        <v>26800</v>
      </c>
      <c r="X4" s="2">
        <v>27500</v>
      </c>
      <c r="Y4" s="2">
        <v>26500</v>
      </c>
      <c r="Z4" s="2">
        <v>24900</v>
      </c>
      <c r="AA4" s="2">
        <v>23600</v>
      </c>
      <c r="AB4" s="2">
        <v>22300</v>
      </c>
      <c r="AC4" s="2">
        <v>23200</v>
      </c>
      <c r="AD4" s="2">
        <v>23700</v>
      </c>
      <c r="AE4" s="2">
        <v>22800</v>
      </c>
      <c r="AF4" s="2">
        <v>20100</v>
      </c>
      <c r="AG4" s="2">
        <v>22600</v>
      </c>
      <c r="AH4" s="2">
        <v>17900</v>
      </c>
      <c r="AI4" s="2">
        <v>21200</v>
      </c>
      <c r="AJ4" s="2">
        <v>20000</v>
      </c>
      <c r="AK4" s="2">
        <v>20900</v>
      </c>
      <c r="AL4" s="2">
        <v>20500</v>
      </c>
      <c r="AM4" s="2">
        <v>22100</v>
      </c>
      <c r="AN4" s="2">
        <v>24300</v>
      </c>
      <c r="AO4" s="2">
        <v>23900</v>
      </c>
      <c r="AP4" s="2">
        <v>20900</v>
      </c>
      <c r="AQ4" s="2">
        <v>24600</v>
      </c>
      <c r="AR4" s="2">
        <v>21300</v>
      </c>
      <c r="AS4" s="2">
        <v>22600</v>
      </c>
      <c r="AT4" s="2">
        <v>21600</v>
      </c>
      <c r="AU4" s="2">
        <v>24400</v>
      </c>
      <c r="AV4" s="2">
        <v>22400</v>
      </c>
      <c r="AW4" s="2">
        <v>22800</v>
      </c>
      <c r="AX4" s="9"/>
      <c r="AY4" s="4">
        <f t="shared" ref="AY4:AY9" si="0">H4/D4</f>
        <v>0.96850393700787396</v>
      </c>
      <c r="AZ4" s="7">
        <f t="shared" ref="AZ4:AZ9" si="1">I4/H4</f>
        <v>1.089430894308943</v>
      </c>
      <c r="BA4" s="7">
        <f t="shared" ref="BA4:BA9" si="2">J4/H4</f>
        <v>1.1788617886178863</v>
      </c>
      <c r="BB4" s="9"/>
      <c r="BC4" s="65">
        <f t="shared" ref="BC4:BC9" si="3">K4/J4</f>
        <v>0.59655172413793101</v>
      </c>
      <c r="BD4" s="7">
        <f t="shared" ref="BD4:BD9" si="4">K4/H4</f>
        <v>0.7032520325203252</v>
      </c>
      <c r="BE4" s="7">
        <f t="shared" ref="BE4:BE9" si="5">K4/D4</f>
        <v>0.68110236220472442</v>
      </c>
      <c r="BF4" s="76">
        <f t="shared" ref="BF4:BF9" si="6">L4/J4</f>
        <v>0.5482758620689655</v>
      </c>
      <c r="BG4" s="76">
        <f t="shared" ref="BG4:BG9" si="7">L4/K4</f>
        <v>0.91907514450867056</v>
      </c>
      <c r="BH4" s="39">
        <f>M4/J4</f>
        <v>0.64137931034482754</v>
      </c>
      <c r="BI4" s="39">
        <f>M4/L4</f>
        <v>1.1698113207547169</v>
      </c>
      <c r="BJ4" s="60">
        <f>N4/J4</f>
        <v>0.73793103448275865</v>
      </c>
      <c r="BK4" s="60">
        <f>N4/M4</f>
        <v>1.1505376344086022</v>
      </c>
      <c r="BL4" s="106">
        <f>O4/J4</f>
        <v>0.78965517241379313</v>
      </c>
      <c r="BM4" s="106">
        <f>O4/N4</f>
        <v>1.0700934579439252</v>
      </c>
      <c r="BN4" s="117">
        <f>P4/J4</f>
        <v>0.90689655172413797</v>
      </c>
      <c r="BO4" s="117">
        <f>P4/O4</f>
        <v>1.1484716157205239</v>
      </c>
      <c r="BP4" s="71">
        <f>Q4/J4</f>
        <v>0.93793103448275861</v>
      </c>
      <c r="BQ4" s="71">
        <f>Q4/P4</f>
        <v>1.0342205323193916</v>
      </c>
      <c r="BR4" s="39">
        <f>R4/J4</f>
        <v>0.98275862068965514</v>
      </c>
      <c r="BS4" s="39">
        <f>R4/Q4</f>
        <v>1.0477941176470589</v>
      </c>
      <c r="BT4" s="85">
        <f>S4/J4</f>
        <v>0.95517241379310347</v>
      </c>
      <c r="BU4" s="85">
        <f>S4/R4</f>
        <v>0.97192982456140353</v>
      </c>
      <c r="BV4" s="106">
        <f>T4/J4</f>
        <v>1.0275862068965518</v>
      </c>
      <c r="BW4" s="106">
        <f>T4/S4</f>
        <v>1.075812274368231</v>
      </c>
      <c r="BX4" s="65">
        <f>U4/J4</f>
        <v>0.97241379310344822</v>
      </c>
      <c r="BY4" s="65">
        <f>U4/T4</f>
        <v>0.94630872483221473</v>
      </c>
      <c r="BZ4" s="76">
        <f>V4/J4</f>
        <v>0.9517241379310345</v>
      </c>
      <c r="CA4" s="76">
        <f>V4/U4</f>
        <v>0.97872340425531912</v>
      </c>
      <c r="CB4" s="146">
        <f>W4/J4</f>
        <v>0.92413793103448272</v>
      </c>
      <c r="CC4" s="146">
        <f>W4/V4</f>
        <v>0.97101449275362317</v>
      </c>
      <c r="CD4" s="106">
        <f>X4/J4</f>
        <v>0.94827586206896552</v>
      </c>
      <c r="CE4" s="106">
        <f>X4/W4</f>
        <v>1.0261194029850746</v>
      </c>
      <c r="CF4" s="65">
        <f>Y4/J4</f>
        <v>0.91379310344827591</v>
      </c>
      <c r="CG4" s="65">
        <f>Y4/X4</f>
        <v>0.96363636363636362</v>
      </c>
      <c r="CH4" s="71">
        <f>Z4/J4</f>
        <v>0.85862068965517246</v>
      </c>
      <c r="CI4" s="71">
        <f>Z4/Y4</f>
        <v>0.93962264150943398</v>
      </c>
      <c r="CJ4" s="146">
        <f>AA4/J4</f>
        <v>0.81379310344827582</v>
      </c>
      <c r="CK4" s="146">
        <f>AA4/Z4</f>
        <v>0.94779116465863456</v>
      </c>
      <c r="CL4" s="106">
        <f>AB4/J4</f>
        <v>0.76896551724137929</v>
      </c>
      <c r="CM4" s="106">
        <f>AB4/AA4</f>
        <v>0.94491525423728817</v>
      </c>
      <c r="CN4" s="106">
        <f>AC4/J4</f>
        <v>0.8</v>
      </c>
      <c r="CO4" s="106">
        <f>AC4/AB4</f>
        <v>1.0403587443946187</v>
      </c>
      <c r="CP4" s="106">
        <f>AD4/J4</f>
        <v>0.8172413793103448</v>
      </c>
      <c r="CQ4" s="106">
        <f>AD4/AC4</f>
        <v>1.021551724137931</v>
      </c>
      <c r="CR4" s="106">
        <f>AE4/J4</f>
        <v>0.78620689655172415</v>
      </c>
      <c r="CS4" s="106">
        <f>AE4/AD4</f>
        <v>0.96202531645569622</v>
      </c>
      <c r="CT4" s="106">
        <f>AF4/J4</f>
        <v>0.69310344827586212</v>
      </c>
      <c r="CU4" s="106">
        <f>AF4/AE4</f>
        <v>0.88157894736842102</v>
      </c>
      <c r="CV4" s="106">
        <f>AG4/J4</f>
        <v>0.77931034482758621</v>
      </c>
      <c r="CW4" s="106">
        <f>AG4/AF4</f>
        <v>1.1243781094527363</v>
      </c>
      <c r="CX4" s="106">
        <f>AH4/J4</f>
        <v>0.61724137931034484</v>
      </c>
      <c r="CY4" s="106">
        <f>AH4/AG4</f>
        <v>0.79203539823008851</v>
      </c>
      <c r="CZ4" s="106">
        <f>AI4/J4</f>
        <v>0.73103448275862071</v>
      </c>
      <c r="DA4" s="106">
        <f>AI4/AH4</f>
        <v>1.1843575418994414</v>
      </c>
      <c r="DB4" s="106">
        <f>AJ4/J4</f>
        <v>0.68965517241379315</v>
      </c>
      <c r="DC4" s="106">
        <f>AJ4/AI4</f>
        <v>0.94339622641509435</v>
      </c>
      <c r="DD4" s="106">
        <f>AK4/J4</f>
        <v>0.72068965517241379</v>
      </c>
      <c r="DE4" s="106">
        <f>AK4/AJ4</f>
        <v>1.0449999999999999</v>
      </c>
      <c r="DF4" s="106">
        <f>AL4/J4</f>
        <v>0.7068965517241379</v>
      </c>
      <c r="DG4" s="106">
        <f>AL4/AK4</f>
        <v>0.98086124401913877</v>
      </c>
      <c r="DH4" s="106">
        <f>AM4/J4</f>
        <v>0.76206896551724135</v>
      </c>
      <c r="DI4" s="106">
        <f>AM4/AL4</f>
        <v>1.0780487804878049</v>
      </c>
      <c r="DJ4" s="106">
        <f>AN4/J4</f>
        <v>0.83793103448275863</v>
      </c>
      <c r="DK4" s="106">
        <f>AN4/AM4</f>
        <v>1.0995475113122173</v>
      </c>
      <c r="DL4" s="106">
        <f>AO4/J4</f>
        <v>0.82413793103448274</v>
      </c>
      <c r="DM4" s="106">
        <f>AO4/AN4</f>
        <v>0.98353909465020573</v>
      </c>
      <c r="DN4" s="106">
        <f>AP4/J4</f>
        <v>0.72068965517241379</v>
      </c>
      <c r="DO4" s="106">
        <f>AP4/AO4</f>
        <v>0.87447698744769875</v>
      </c>
      <c r="DP4" s="106">
        <f>AQ4/J4</f>
        <v>0.84827586206896555</v>
      </c>
      <c r="DQ4" s="106">
        <f>AQ4/AP4</f>
        <v>1.1770334928229664</v>
      </c>
      <c r="DR4" s="106">
        <f>AR4/J4</f>
        <v>0.73448275862068968</v>
      </c>
      <c r="DS4" s="106">
        <f>AR4/AQ4</f>
        <v>0.86585365853658536</v>
      </c>
      <c r="DT4" s="106">
        <f>AS4/J4</f>
        <v>0.77931034482758621</v>
      </c>
      <c r="DU4" s="106">
        <f>AS4/AR4</f>
        <v>1.0610328638497653</v>
      </c>
      <c r="DV4" s="106">
        <f>AT4/J4</f>
        <v>0.7448275862068966</v>
      </c>
      <c r="DW4" s="106">
        <f>AT4/AS4</f>
        <v>0.95575221238938057</v>
      </c>
      <c r="DX4" s="106">
        <f>AU4/J4</f>
        <v>0.8413793103448276</v>
      </c>
      <c r="DY4" s="106">
        <f>AU4/AT4</f>
        <v>1.1296296296296295</v>
      </c>
      <c r="DZ4" s="106">
        <f>AV4/J4</f>
        <v>0.77241379310344827</v>
      </c>
      <c r="EA4" s="106">
        <f>AV4/AU4</f>
        <v>0.91803278688524592</v>
      </c>
      <c r="EB4" s="106">
        <f>AW4/J4</f>
        <v>0.78620689655172415</v>
      </c>
      <c r="EC4" s="106">
        <f>AW4/AV4</f>
        <v>1.0178571428571428</v>
      </c>
      <c r="ED4" s="106"/>
      <c r="EE4" s="106"/>
      <c r="EF4" s="9"/>
    </row>
    <row r="5" spans="1:136" x14ac:dyDescent="0.25">
      <c r="A5" s="2" t="s">
        <v>217</v>
      </c>
      <c r="B5" s="2" t="s">
        <v>136</v>
      </c>
      <c r="C5" s="9"/>
      <c r="D5" s="2">
        <v>26200</v>
      </c>
      <c r="E5" s="3">
        <v>2017</v>
      </c>
      <c r="F5" s="2">
        <v>302</v>
      </c>
      <c r="G5" s="9"/>
      <c r="H5" s="2">
        <v>29800</v>
      </c>
      <c r="I5" s="2">
        <v>24400</v>
      </c>
      <c r="J5" s="2">
        <v>23900</v>
      </c>
      <c r="K5" s="2">
        <v>15500</v>
      </c>
      <c r="L5" s="2">
        <v>14400</v>
      </c>
      <c r="M5" s="2">
        <v>15900</v>
      </c>
      <c r="N5" s="2">
        <v>17000</v>
      </c>
      <c r="O5" s="2">
        <v>19600</v>
      </c>
      <c r="P5" s="2">
        <v>20700</v>
      </c>
      <c r="Q5" s="2">
        <v>21700</v>
      </c>
      <c r="R5" s="2">
        <v>22500</v>
      </c>
      <c r="S5" s="2">
        <v>23000</v>
      </c>
      <c r="T5" s="2">
        <v>22500</v>
      </c>
      <c r="U5" s="2">
        <v>21800</v>
      </c>
      <c r="V5" s="2">
        <v>21800</v>
      </c>
      <c r="W5" s="2">
        <v>21500</v>
      </c>
      <c r="X5" s="2">
        <v>21500</v>
      </c>
      <c r="Y5" s="2">
        <v>20800</v>
      </c>
      <c r="Z5" s="2">
        <v>22400</v>
      </c>
      <c r="AA5" s="2">
        <v>20700</v>
      </c>
      <c r="AB5" s="2">
        <v>20600</v>
      </c>
      <c r="AC5" s="2">
        <v>23000</v>
      </c>
      <c r="AD5" s="2">
        <v>20700</v>
      </c>
      <c r="AE5" s="2">
        <v>21000</v>
      </c>
      <c r="AF5" s="2">
        <v>18200</v>
      </c>
      <c r="AG5" s="2">
        <v>19900</v>
      </c>
      <c r="AH5" s="2">
        <v>20200</v>
      </c>
      <c r="AI5" s="2">
        <v>24800</v>
      </c>
      <c r="AJ5" s="2">
        <v>22500</v>
      </c>
      <c r="AK5" s="2">
        <v>24600</v>
      </c>
      <c r="AL5" s="2">
        <v>22700</v>
      </c>
      <c r="AM5" s="2">
        <v>26500</v>
      </c>
      <c r="AN5" s="2">
        <v>27800</v>
      </c>
      <c r="AO5" s="2">
        <v>27200</v>
      </c>
      <c r="AP5" s="2">
        <v>23600</v>
      </c>
      <c r="AQ5" s="2">
        <v>28000</v>
      </c>
      <c r="AR5" s="2">
        <v>23700</v>
      </c>
      <c r="AS5" s="2">
        <v>26300</v>
      </c>
      <c r="AT5" s="2">
        <v>23600</v>
      </c>
      <c r="AU5" s="2">
        <v>26600</v>
      </c>
      <c r="AV5" s="2">
        <v>23500</v>
      </c>
      <c r="AW5" s="2">
        <v>28200</v>
      </c>
      <c r="AX5" s="9"/>
      <c r="AY5" s="4">
        <f t="shared" si="0"/>
        <v>1.1374045801526718</v>
      </c>
      <c r="AZ5" s="7">
        <f t="shared" si="1"/>
        <v>0.81879194630872487</v>
      </c>
      <c r="BA5" s="7">
        <f t="shared" si="2"/>
        <v>0.80201342281879195</v>
      </c>
      <c r="BB5" s="9"/>
      <c r="BC5" s="65">
        <f t="shared" si="3"/>
        <v>0.64853556485355646</v>
      </c>
      <c r="BD5" s="7">
        <f t="shared" si="4"/>
        <v>0.52013422818791943</v>
      </c>
      <c r="BE5" s="7">
        <f t="shared" si="5"/>
        <v>0.59160305343511455</v>
      </c>
      <c r="BF5" s="76">
        <f t="shared" si="6"/>
        <v>0.60251046025104604</v>
      </c>
      <c r="BG5" s="76">
        <f t="shared" si="7"/>
        <v>0.92903225806451617</v>
      </c>
      <c r="BH5" s="39">
        <f t="shared" ref="BH5:BH9" si="8">M5/J5</f>
        <v>0.66527196652719667</v>
      </c>
      <c r="BI5" s="39">
        <f t="shared" ref="BI5:BI9" si="9">M5/L5</f>
        <v>1.1041666666666667</v>
      </c>
      <c r="BJ5" s="60">
        <f t="shared" ref="BJ5:BJ9" si="10">N5/J5</f>
        <v>0.71129707112970708</v>
      </c>
      <c r="BK5" s="60">
        <f t="shared" ref="BK5:BK9" si="11">N5/M5</f>
        <v>1.0691823899371069</v>
      </c>
      <c r="BL5" s="106">
        <f t="shared" ref="BL5:BL9" si="12">O5/J5</f>
        <v>0.82008368200836823</v>
      </c>
      <c r="BM5" s="106">
        <f t="shared" ref="BM5:BM9" si="13">O5/N5</f>
        <v>1.1529411764705881</v>
      </c>
      <c r="BN5" s="117">
        <f t="shared" ref="BN5:BN9" si="14">P5/J5</f>
        <v>0.86610878661087864</v>
      </c>
      <c r="BO5" s="117">
        <f t="shared" ref="BO5:BO9" si="15">P5/O5</f>
        <v>1.0561224489795917</v>
      </c>
      <c r="BP5" s="71">
        <f t="shared" ref="BP5:BP9" si="16">Q5/J5</f>
        <v>0.90794979079497906</v>
      </c>
      <c r="BQ5" s="71">
        <f t="shared" ref="BQ5:BQ10" si="17">Q5/P5</f>
        <v>1.0483091787439613</v>
      </c>
      <c r="BR5" s="39">
        <f t="shared" ref="BR5:BR10" si="18">R5/J5</f>
        <v>0.94142259414225937</v>
      </c>
      <c r="BS5" s="39">
        <f t="shared" ref="BS5:BS10" si="19">R5/Q5</f>
        <v>1.0368663594470047</v>
      </c>
      <c r="BT5" s="85">
        <f t="shared" ref="BT5:BT10" si="20">S5/J5</f>
        <v>0.96234309623430958</v>
      </c>
      <c r="BU5" s="85">
        <f t="shared" ref="BU5:BU10" si="21">S5/R5</f>
        <v>1.0222222222222221</v>
      </c>
      <c r="BV5" s="106">
        <f t="shared" ref="BV5:BV10" si="22">T5/J5</f>
        <v>0.94142259414225937</v>
      </c>
      <c r="BW5" s="106">
        <f t="shared" ref="BW5:BW10" si="23">T5/S5</f>
        <v>0.97826086956521741</v>
      </c>
      <c r="BX5" s="65">
        <f t="shared" ref="BX5:BX10" si="24">U5/J5</f>
        <v>0.91213389121338917</v>
      </c>
      <c r="BY5" s="65">
        <f t="shared" ref="BY5:BY10" si="25">U5/T5</f>
        <v>0.96888888888888891</v>
      </c>
      <c r="BZ5" s="76">
        <f t="shared" ref="BZ5:BZ10" si="26">V5/J5</f>
        <v>0.91213389121338917</v>
      </c>
      <c r="CA5" s="76">
        <f t="shared" ref="CA5:CA10" si="27">V5/U5</f>
        <v>1</v>
      </c>
      <c r="CB5" s="146">
        <f t="shared" ref="CB5:CB10" si="28">W5/J5</f>
        <v>0.89958158995815896</v>
      </c>
      <c r="CC5" s="146">
        <f t="shared" ref="CC5:CC10" si="29">W5/V5</f>
        <v>0.98623853211009171</v>
      </c>
      <c r="CD5" s="106">
        <f t="shared" ref="CD5:CD10" si="30">X5/J5</f>
        <v>0.89958158995815896</v>
      </c>
      <c r="CE5" s="106">
        <f t="shared" ref="CE5:CE10" si="31">X5/W5</f>
        <v>1</v>
      </c>
      <c r="CF5" s="65">
        <f t="shared" ref="CF5:CF10" si="32">Y5/J5</f>
        <v>0.87029288702928875</v>
      </c>
      <c r="CG5" s="65">
        <f t="shared" ref="CG5:CG10" si="33">Y5/X5</f>
        <v>0.96744186046511627</v>
      </c>
      <c r="CH5" s="71">
        <f t="shared" ref="CH5:CH10" si="34">Z5/J5</f>
        <v>0.93723849372384938</v>
      </c>
      <c r="CI5" s="71">
        <f t="shared" ref="CI5:CI10" si="35">Z5/Y5</f>
        <v>1.0769230769230769</v>
      </c>
      <c r="CJ5" s="146">
        <f t="shared" ref="CJ5:CJ10" si="36">AA5/J5</f>
        <v>0.86610878661087864</v>
      </c>
      <c r="CK5" s="146">
        <f t="shared" ref="CK5:CK10" si="37">AA5/Z5</f>
        <v>0.9241071428571429</v>
      </c>
      <c r="CL5" s="106">
        <f t="shared" ref="CL5:CL10" si="38">AB5/J5</f>
        <v>0.86192468619246865</v>
      </c>
      <c r="CM5" s="106">
        <f t="shared" ref="CM5:CM10" si="39">AB5/AA5</f>
        <v>0.99516908212560384</v>
      </c>
      <c r="CN5" s="106">
        <f t="shared" ref="CN5:CN10" si="40">AC5/J5</f>
        <v>0.96234309623430958</v>
      </c>
      <c r="CO5" s="106">
        <f t="shared" ref="CO5:CO10" si="41">AC5/AB5</f>
        <v>1.116504854368932</v>
      </c>
      <c r="CP5" s="106">
        <f t="shared" ref="CP5:CP10" si="42">AD5/J5</f>
        <v>0.86610878661087864</v>
      </c>
      <c r="CQ5" s="106">
        <f t="shared" ref="CQ5:CQ10" si="43">AD5/AC5</f>
        <v>0.9</v>
      </c>
      <c r="CR5" s="106">
        <f t="shared" ref="CR5:CR10" si="44">AE5/J5</f>
        <v>0.87866108786610875</v>
      </c>
      <c r="CS5" s="106">
        <f t="shared" ref="CS5:CS10" si="45">AE5/AD5</f>
        <v>1.0144927536231885</v>
      </c>
      <c r="CT5" s="106">
        <f t="shared" ref="CT5:CT10" si="46">AF5/J5</f>
        <v>0.7615062761506276</v>
      </c>
      <c r="CU5" s="106">
        <f t="shared" ref="CU5:CU10" si="47">AF5/AE5</f>
        <v>0.8666666666666667</v>
      </c>
      <c r="CV5" s="106">
        <f t="shared" ref="CV5:CV10" si="48">AG5/J5</f>
        <v>0.83263598326359833</v>
      </c>
      <c r="CW5" s="106">
        <f t="shared" ref="CW5:CW10" si="49">AG5/AF5</f>
        <v>1.0934065934065933</v>
      </c>
      <c r="CX5" s="106">
        <f t="shared" ref="CX5:CX10" si="50">AH5/J5</f>
        <v>0.84518828451882844</v>
      </c>
      <c r="CY5" s="106">
        <f t="shared" ref="CY5:CY10" si="51">AH5/AG5</f>
        <v>1.0150753768844221</v>
      </c>
      <c r="CZ5" s="106">
        <f t="shared" ref="CZ5:CZ10" si="52">AI5/J5</f>
        <v>1.0376569037656904</v>
      </c>
      <c r="DA5" s="106">
        <f t="shared" ref="DA5:DA10" si="53">AI5/AH5</f>
        <v>1.2277227722772277</v>
      </c>
      <c r="DB5" s="106">
        <f t="shared" ref="DB5:DB10" si="54">AJ5/J5</f>
        <v>0.94142259414225937</v>
      </c>
      <c r="DC5" s="106">
        <f t="shared" ref="DC5:DC10" si="55">AJ5/AI5</f>
        <v>0.907258064516129</v>
      </c>
      <c r="DD5" s="106">
        <f t="shared" ref="DD5:DD10" si="56">AK5/J5</f>
        <v>1.0292887029288702</v>
      </c>
      <c r="DE5" s="106">
        <f t="shared" ref="DE5:DE10" si="57">AK5/AJ5</f>
        <v>1.0933333333333333</v>
      </c>
      <c r="DF5" s="106">
        <f t="shared" ref="DF5:DF10" si="58">AL5/J5</f>
        <v>0.94979079497907948</v>
      </c>
      <c r="DG5" s="106">
        <f t="shared" ref="DG5:DG10" si="59">AL5/AK5</f>
        <v>0.92276422764227639</v>
      </c>
      <c r="DH5" s="106">
        <f t="shared" ref="DH5:DH10" si="60">AM5/J5</f>
        <v>1.108786610878661</v>
      </c>
      <c r="DI5" s="106">
        <f t="shared" ref="DI5:DI10" si="61">AM5/AL5</f>
        <v>1.1674008810572687</v>
      </c>
      <c r="DJ5" s="106">
        <f t="shared" ref="DJ5:DJ10" si="62">AN5/J5</f>
        <v>1.1631799163179917</v>
      </c>
      <c r="DK5" s="106">
        <f t="shared" ref="DK5:DK10" si="63">AN5/AM5</f>
        <v>1.0490566037735849</v>
      </c>
      <c r="DL5" s="106">
        <f t="shared" ref="DL5:DL10" si="64">AO5/J5</f>
        <v>1.1380753138075315</v>
      </c>
      <c r="DM5" s="106">
        <f t="shared" ref="DM5:DM10" si="65">AO5/AN5</f>
        <v>0.97841726618705038</v>
      </c>
      <c r="DN5" s="106">
        <f t="shared" ref="DN5:DN10" si="66">AP5/J5</f>
        <v>0.9874476987447699</v>
      </c>
      <c r="DO5" s="106">
        <f t="shared" ref="DO5:DO10" si="67">AP5/AO5</f>
        <v>0.86764705882352944</v>
      </c>
      <c r="DP5" s="106">
        <f t="shared" ref="DP5:DP10" si="68">AQ5/J5</f>
        <v>1.1715481171548117</v>
      </c>
      <c r="DQ5" s="106">
        <f t="shared" ref="DQ5:DQ10" si="69">AQ5/AP5</f>
        <v>1.1864406779661016</v>
      </c>
      <c r="DR5" s="106">
        <f t="shared" ref="DR5:DR10" si="70">AR5/J5</f>
        <v>0.99163179916317989</v>
      </c>
      <c r="DS5" s="106">
        <f t="shared" ref="DS5:DS10" si="71">AR5/AQ5</f>
        <v>0.84642857142857142</v>
      </c>
      <c r="DT5" s="106">
        <f t="shared" ref="DT5:DT10" si="72">AS5/J5</f>
        <v>1.100418410041841</v>
      </c>
      <c r="DU5" s="106">
        <f t="shared" ref="DU5:DU10" si="73">AS5/AR5</f>
        <v>1.109704641350211</v>
      </c>
      <c r="DV5" s="106">
        <f t="shared" ref="DV5:DV10" si="74">AT5/J5</f>
        <v>0.9874476987447699</v>
      </c>
      <c r="DW5" s="106">
        <f t="shared" ref="DW5:DW10" si="75">AT5/AS5</f>
        <v>0.89733840304182511</v>
      </c>
      <c r="DX5" s="106">
        <f t="shared" ref="DX5:DX10" si="76">AU5/J5</f>
        <v>1.112970711297071</v>
      </c>
      <c r="DY5" s="106">
        <f t="shared" ref="DY5:DY10" si="77">AU5/AT5</f>
        <v>1.1271186440677967</v>
      </c>
      <c r="DZ5" s="106">
        <f t="shared" ref="DZ5:DZ10" si="78">AV5/J5</f>
        <v>0.98326359832635979</v>
      </c>
      <c r="EA5" s="106">
        <f t="shared" ref="EA5:EA10" si="79">AV5/AU5</f>
        <v>0.88345864661654139</v>
      </c>
      <c r="EB5" s="106">
        <f t="shared" ref="EB5:EB10" si="80">AW5/J5</f>
        <v>1.1799163179916319</v>
      </c>
      <c r="EC5" s="106">
        <f t="shared" ref="EC5:EC10" si="81">AW5/AV5</f>
        <v>1.2</v>
      </c>
      <c r="ED5" s="106"/>
      <c r="EE5" s="106"/>
      <c r="EF5" s="9"/>
    </row>
    <row r="6" spans="1:136" x14ac:dyDescent="0.25">
      <c r="A6" s="2" t="s">
        <v>218</v>
      </c>
      <c r="B6" s="2" t="s">
        <v>219</v>
      </c>
      <c r="C6" s="9"/>
      <c r="D6" s="2">
        <v>33100</v>
      </c>
      <c r="E6" s="3">
        <v>2018</v>
      </c>
      <c r="F6" s="2">
        <v>303</v>
      </c>
      <c r="G6" s="9"/>
      <c r="H6" s="2">
        <v>39600</v>
      </c>
      <c r="I6" s="2">
        <v>28300</v>
      </c>
      <c r="J6" s="2">
        <v>27800</v>
      </c>
      <c r="K6" s="2">
        <v>15500</v>
      </c>
      <c r="L6" s="2">
        <v>15500</v>
      </c>
      <c r="M6" s="2">
        <v>17100</v>
      </c>
      <c r="N6" s="2">
        <v>19200</v>
      </c>
      <c r="O6" s="2">
        <v>22400</v>
      </c>
      <c r="P6" s="2">
        <v>24600</v>
      </c>
      <c r="Q6" s="2">
        <v>26200</v>
      </c>
      <c r="R6" s="2">
        <v>27000</v>
      </c>
      <c r="S6" s="2">
        <v>25300</v>
      </c>
      <c r="T6" s="2">
        <v>26200</v>
      </c>
      <c r="U6" s="2">
        <v>26400</v>
      </c>
      <c r="V6" s="2">
        <v>25600</v>
      </c>
      <c r="W6" s="2">
        <v>25900</v>
      </c>
      <c r="X6" s="2">
        <v>25900</v>
      </c>
      <c r="Y6" s="2">
        <v>26000</v>
      </c>
      <c r="Z6" s="2">
        <v>24900</v>
      </c>
      <c r="AA6" s="2">
        <v>23100</v>
      </c>
      <c r="AB6" s="2">
        <v>22400</v>
      </c>
      <c r="AC6" s="2">
        <v>25000</v>
      </c>
      <c r="AD6" s="2">
        <v>22700</v>
      </c>
      <c r="AE6" s="2">
        <v>22900</v>
      </c>
      <c r="AF6" s="2">
        <v>20000</v>
      </c>
      <c r="AG6" s="2">
        <v>22400</v>
      </c>
      <c r="AH6" s="2">
        <v>30300</v>
      </c>
      <c r="AI6" s="2">
        <v>36200</v>
      </c>
      <c r="AJ6" s="2">
        <v>33500</v>
      </c>
      <c r="AK6" s="2">
        <v>35600</v>
      </c>
      <c r="AL6" s="2">
        <v>35600</v>
      </c>
      <c r="AM6" s="2">
        <v>37300</v>
      </c>
      <c r="AN6" s="2">
        <v>39500</v>
      </c>
      <c r="AO6" s="2">
        <v>39000</v>
      </c>
      <c r="AP6" s="2">
        <v>34000</v>
      </c>
      <c r="AQ6" s="2">
        <v>39100</v>
      </c>
      <c r="AR6" s="2">
        <v>34900</v>
      </c>
      <c r="AS6" s="2">
        <v>38300</v>
      </c>
      <c r="AT6" s="2">
        <v>35300</v>
      </c>
      <c r="AU6" s="2">
        <v>40400</v>
      </c>
      <c r="AV6" s="2">
        <v>33400</v>
      </c>
      <c r="AW6" s="2">
        <v>41000</v>
      </c>
      <c r="AX6" s="9"/>
      <c r="AY6" s="4">
        <f t="shared" si="0"/>
        <v>1.1963746223564955</v>
      </c>
      <c r="AZ6" s="7">
        <f t="shared" si="1"/>
        <v>0.71464646464646464</v>
      </c>
      <c r="BA6" s="7">
        <f t="shared" si="2"/>
        <v>0.70202020202020199</v>
      </c>
      <c r="BB6" s="9"/>
      <c r="BC6" s="65">
        <f t="shared" si="3"/>
        <v>0.55755395683453235</v>
      </c>
      <c r="BD6" s="7">
        <f t="shared" si="4"/>
        <v>0.39141414141414144</v>
      </c>
      <c r="BE6" s="7">
        <f t="shared" si="5"/>
        <v>0.46827794561933533</v>
      </c>
      <c r="BF6" s="76">
        <f t="shared" si="6"/>
        <v>0.55755395683453235</v>
      </c>
      <c r="BG6" s="76">
        <f t="shared" si="7"/>
        <v>1</v>
      </c>
      <c r="BH6" s="39">
        <f t="shared" si="8"/>
        <v>0.6151079136690647</v>
      </c>
      <c r="BI6" s="39">
        <f t="shared" si="9"/>
        <v>1.1032258064516129</v>
      </c>
      <c r="BJ6" s="60">
        <f t="shared" si="10"/>
        <v>0.69064748201438853</v>
      </c>
      <c r="BK6" s="60">
        <f t="shared" si="11"/>
        <v>1.1228070175438596</v>
      </c>
      <c r="BL6" s="106">
        <f t="shared" si="12"/>
        <v>0.80575539568345322</v>
      </c>
      <c r="BM6" s="106">
        <f t="shared" si="13"/>
        <v>1.1666666666666667</v>
      </c>
      <c r="BN6" s="117">
        <f t="shared" si="14"/>
        <v>0.8848920863309353</v>
      </c>
      <c r="BO6" s="117">
        <f t="shared" si="15"/>
        <v>1.0982142857142858</v>
      </c>
      <c r="BP6" s="71">
        <f t="shared" si="16"/>
        <v>0.94244604316546765</v>
      </c>
      <c r="BQ6" s="71">
        <f t="shared" si="17"/>
        <v>1.065040650406504</v>
      </c>
      <c r="BR6" s="39">
        <f t="shared" si="18"/>
        <v>0.97122302158273377</v>
      </c>
      <c r="BS6" s="39">
        <f t="shared" si="19"/>
        <v>1.0305343511450382</v>
      </c>
      <c r="BT6" s="85">
        <f t="shared" si="20"/>
        <v>0.91007194244604317</v>
      </c>
      <c r="BU6" s="85">
        <f t="shared" si="21"/>
        <v>0.937037037037037</v>
      </c>
      <c r="BV6" s="106">
        <f t="shared" si="22"/>
        <v>0.94244604316546765</v>
      </c>
      <c r="BW6" s="106">
        <f t="shared" si="23"/>
        <v>1.0355731225296443</v>
      </c>
      <c r="BX6" s="65">
        <f t="shared" si="24"/>
        <v>0.94964028776978415</v>
      </c>
      <c r="BY6" s="65">
        <f t="shared" si="25"/>
        <v>1.0076335877862594</v>
      </c>
      <c r="BZ6" s="76">
        <f t="shared" si="26"/>
        <v>0.92086330935251803</v>
      </c>
      <c r="CA6" s="76">
        <f t="shared" si="27"/>
        <v>0.96969696969696972</v>
      </c>
      <c r="CB6" s="146">
        <f t="shared" si="28"/>
        <v>0.93165467625899279</v>
      </c>
      <c r="CC6" s="146">
        <f t="shared" si="29"/>
        <v>1.01171875</v>
      </c>
      <c r="CD6" s="106">
        <f t="shared" si="30"/>
        <v>0.93165467625899279</v>
      </c>
      <c r="CE6" s="106">
        <f t="shared" si="31"/>
        <v>1</v>
      </c>
      <c r="CF6" s="65">
        <f t="shared" si="32"/>
        <v>0.93525179856115104</v>
      </c>
      <c r="CG6" s="65">
        <f t="shared" si="33"/>
        <v>1.0038610038610039</v>
      </c>
      <c r="CH6" s="71">
        <f t="shared" si="34"/>
        <v>0.89568345323741005</v>
      </c>
      <c r="CI6" s="71">
        <f t="shared" si="35"/>
        <v>0.95769230769230773</v>
      </c>
      <c r="CJ6" s="146">
        <f t="shared" si="36"/>
        <v>0.8309352517985612</v>
      </c>
      <c r="CK6" s="146">
        <f t="shared" si="37"/>
        <v>0.92771084337349397</v>
      </c>
      <c r="CL6" s="106">
        <f t="shared" si="38"/>
        <v>0.80575539568345322</v>
      </c>
      <c r="CM6" s="106">
        <f t="shared" si="39"/>
        <v>0.96969696969696972</v>
      </c>
      <c r="CN6" s="106">
        <f t="shared" si="40"/>
        <v>0.89928057553956831</v>
      </c>
      <c r="CO6" s="106">
        <f t="shared" si="41"/>
        <v>1.1160714285714286</v>
      </c>
      <c r="CP6" s="106">
        <f t="shared" si="42"/>
        <v>0.81654676258992809</v>
      </c>
      <c r="CQ6" s="106">
        <f t="shared" si="43"/>
        <v>0.90800000000000003</v>
      </c>
      <c r="CR6" s="106">
        <f t="shared" si="44"/>
        <v>0.82374100719424459</v>
      </c>
      <c r="CS6" s="106">
        <f t="shared" si="45"/>
        <v>1.0088105726872247</v>
      </c>
      <c r="CT6" s="106">
        <f t="shared" si="46"/>
        <v>0.71942446043165464</v>
      </c>
      <c r="CU6" s="106">
        <f t="shared" si="47"/>
        <v>0.8733624454148472</v>
      </c>
      <c r="CV6" s="106">
        <f t="shared" si="48"/>
        <v>0.80575539568345322</v>
      </c>
      <c r="CW6" s="106">
        <f t="shared" si="49"/>
        <v>1.1200000000000001</v>
      </c>
      <c r="CX6" s="106">
        <f t="shared" si="50"/>
        <v>1.0899280575539569</v>
      </c>
      <c r="CY6" s="106">
        <f t="shared" si="51"/>
        <v>1.3526785714285714</v>
      </c>
      <c r="CZ6" s="106">
        <f t="shared" si="52"/>
        <v>1.3021582733812949</v>
      </c>
      <c r="DA6" s="106">
        <f t="shared" si="53"/>
        <v>1.1947194719471947</v>
      </c>
      <c r="DB6" s="106">
        <f t="shared" si="54"/>
        <v>1.2050359712230216</v>
      </c>
      <c r="DC6" s="106">
        <f t="shared" si="55"/>
        <v>0.925414364640884</v>
      </c>
      <c r="DD6" s="106">
        <f t="shared" si="56"/>
        <v>1.2805755395683454</v>
      </c>
      <c r="DE6" s="106">
        <f t="shared" si="57"/>
        <v>1.0626865671641792</v>
      </c>
      <c r="DF6" s="106">
        <f t="shared" si="58"/>
        <v>1.2805755395683454</v>
      </c>
      <c r="DG6" s="106">
        <f t="shared" si="59"/>
        <v>1</v>
      </c>
      <c r="DH6" s="106">
        <f t="shared" si="60"/>
        <v>1.3417266187050361</v>
      </c>
      <c r="DI6" s="106">
        <f t="shared" si="61"/>
        <v>1.047752808988764</v>
      </c>
      <c r="DJ6" s="106">
        <f t="shared" si="62"/>
        <v>1.420863309352518</v>
      </c>
      <c r="DK6" s="106">
        <f t="shared" si="63"/>
        <v>1.0589812332439679</v>
      </c>
      <c r="DL6" s="106">
        <f t="shared" si="64"/>
        <v>1.4028776978417266</v>
      </c>
      <c r="DM6" s="106">
        <f t="shared" si="65"/>
        <v>0.98734177215189878</v>
      </c>
      <c r="DN6" s="106">
        <f t="shared" si="66"/>
        <v>1.2230215827338129</v>
      </c>
      <c r="DO6" s="106">
        <f t="shared" si="67"/>
        <v>0.87179487179487181</v>
      </c>
      <c r="DP6" s="106">
        <f t="shared" si="68"/>
        <v>1.4064748201438848</v>
      </c>
      <c r="DQ6" s="106">
        <f t="shared" si="69"/>
        <v>1.1499999999999999</v>
      </c>
      <c r="DR6" s="106">
        <f t="shared" si="70"/>
        <v>1.2553956834532374</v>
      </c>
      <c r="DS6" s="106">
        <f t="shared" si="71"/>
        <v>0.89258312020460362</v>
      </c>
      <c r="DT6" s="106">
        <f t="shared" si="72"/>
        <v>1.3776978417266188</v>
      </c>
      <c r="DU6" s="106">
        <f t="shared" si="73"/>
        <v>1.0974212034383954</v>
      </c>
      <c r="DV6" s="106">
        <f t="shared" si="74"/>
        <v>1.2697841726618706</v>
      </c>
      <c r="DW6" s="106">
        <f t="shared" si="75"/>
        <v>0.92167101827676245</v>
      </c>
      <c r="DX6" s="106">
        <f t="shared" si="76"/>
        <v>1.4532374100719425</v>
      </c>
      <c r="DY6" s="106">
        <f t="shared" si="77"/>
        <v>1.1444759206798867</v>
      </c>
      <c r="DZ6" s="106">
        <f t="shared" si="78"/>
        <v>1.2014388489208634</v>
      </c>
      <c r="EA6" s="106">
        <f t="shared" si="79"/>
        <v>0.82673267326732669</v>
      </c>
      <c r="EB6" s="106">
        <f t="shared" si="80"/>
        <v>1.474820143884892</v>
      </c>
      <c r="EC6" s="106">
        <f t="shared" si="81"/>
        <v>1.2275449101796407</v>
      </c>
      <c r="ED6" s="106"/>
      <c r="EE6" s="106"/>
      <c r="EF6" s="9"/>
    </row>
    <row r="7" spans="1:136" x14ac:dyDescent="0.25">
      <c r="A7" s="2" t="s">
        <v>137</v>
      </c>
      <c r="B7" s="2" t="s">
        <v>220</v>
      </c>
      <c r="C7" s="9"/>
      <c r="D7" s="2">
        <v>69400</v>
      </c>
      <c r="E7" s="3">
        <v>2019</v>
      </c>
      <c r="F7" s="2">
        <v>304</v>
      </c>
      <c r="G7" s="9"/>
      <c r="H7" s="2">
        <v>71500</v>
      </c>
      <c r="I7" s="2">
        <v>72200</v>
      </c>
      <c r="J7" s="2">
        <v>72100</v>
      </c>
      <c r="K7" s="2">
        <v>46300</v>
      </c>
      <c r="L7" s="2">
        <v>43300</v>
      </c>
      <c r="M7" s="2">
        <v>46100</v>
      </c>
      <c r="N7" s="2">
        <v>50800</v>
      </c>
      <c r="O7" s="2">
        <v>56600</v>
      </c>
      <c r="P7" s="2">
        <v>59800</v>
      </c>
      <c r="Q7" s="2">
        <v>63500</v>
      </c>
      <c r="R7" s="2">
        <v>64700</v>
      </c>
      <c r="S7" s="2">
        <v>65100</v>
      </c>
      <c r="T7" s="2">
        <v>65400</v>
      </c>
      <c r="U7" s="2">
        <v>62800</v>
      </c>
      <c r="V7" s="2">
        <v>62200</v>
      </c>
      <c r="W7" s="2">
        <v>61800</v>
      </c>
      <c r="X7" s="2">
        <v>62900</v>
      </c>
      <c r="Y7" s="2">
        <v>62700</v>
      </c>
      <c r="Z7" s="2">
        <v>63100</v>
      </c>
      <c r="AA7" s="2">
        <v>59500</v>
      </c>
      <c r="AB7" s="2">
        <v>59600</v>
      </c>
      <c r="AC7" s="2">
        <v>63900</v>
      </c>
      <c r="AD7" s="2">
        <v>59900</v>
      </c>
      <c r="AE7" s="2">
        <v>60100</v>
      </c>
      <c r="AF7" s="2">
        <v>52200</v>
      </c>
      <c r="AG7" s="2">
        <v>58500</v>
      </c>
      <c r="AH7" s="2">
        <v>52400</v>
      </c>
      <c r="AI7" s="2">
        <v>64300</v>
      </c>
      <c r="AJ7" s="2">
        <v>57400</v>
      </c>
      <c r="AK7" s="2">
        <v>63900</v>
      </c>
      <c r="AL7" s="2">
        <v>59800</v>
      </c>
      <c r="AM7" s="2">
        <v>67100</v>
      </c>
      <c r="AN7" s="2">
        <v>72300</v>
      </c>
      <c r="AO7" s="2">
        <v>73800</v>
      </c>
      <c r="AP7" s="2">
        <v>62800</v>
      </c>
      <c r="AQ7" s="2">
        <v>73000</v>
      </c>
      <c r="AR7" s="2">
        <v>61500</v>
      </c>
      <c r="AS7" s="2">
        <v>68600</v>
      </c>
      <c r="AT7" s="2">
        <v>61500</v>
      </c>
      <c r="AU7" s="2">
        <v>70100</v>
      </c>
      <c r="AV7" s="2">
        <v>64100</v>
      </c>
      <c r="AW7" s="2">
        <v>70400</v>
      </c>
      <c r="AX7" s="9"/>
      <c r="AY7" s="4">
        <f t="shared" si="0"/>
        <v>1.0302593659942363</v>
      </c>
      <c r="AZ7" s="7">
        <f t="shared" si="1"/>
        <v>1.0097902097902098</v>
      </c>
      <c r="BA7" s="7">
        <f t="shared" si="2"/>
        <v>1.0083916083916085</v>
      </c>
      <c r="BB7" s="9"/>
      <c r="BC7" s="65">
        <f t="shared" si="3"/>
        <v>0.64216366158113736</v>
      </c>
      <c r="BD7" s="7">
        <f t="shared" si="4"/>
        <v>0.64755244755244756</v>
      </c>
      <c r="BE7" s="7">
        <f t="shared" si="5"/>
        <v>0.66714697406340062</v>
      </c>
      <c r="BF7" s="76">
        <f t="shared" si="6"/>
        <v>0.60055478502080439</v>
      </c>
      <c r="BG7" s="76">
        <f t="shared" si="7"/>
        <v>0.93520518358531313</v>
      </c>
      <c r="BH7" s="39">
        <f t="shared" si="8"/>
        <v>0.63938973647711517</v>
      </c>
      <c r="BI7" s="39">
        <f t="shared" si="9"/>
        <v>1.0646651270207852</v>
      </c>
      <c r="BJ7" s="60">
        <f t="shared" si="10"/>
        <v>0.70457697642163664</v>
      </c>
      <c r="BK7" s="60">
        <f t="shared" si="11"/>
        <v>1.1019522776572668</v>
      </c>
      <c r="BL7" s="106">
        <f t="shared" si="12"/>
        <v>0.78502080443828015</v>
      </c>
      <c r="BM7" s="106">
        <f t="shared" si="13"/>
        <v>1.1141732283464567</v>
      </c>
      <c r="BN7" s="117">
        <f t="shared" si="14"/>
        <v>0.82940360610263519</v>
      </c>
      <c r="BO7" s="117">
        <f t="shared" si="15"/>
        <v>1.0565371024734982</v>
      </c>
      <c r="BP7" s="71">
        <f t="shared" si="16"/>
        <v>0.88072122052704582</v>
      </c>
      <c r="BQ7" s="71">
        <f t="shared" si="17"/>
        <v>1.0618729096989967</v>
      </c>
      <c r="BR7" s="39">
        <f t="shared" si="18"/>
        <v>0.89736477115117896</v>
      </c>
      <c r="BS7" s="39">
        <f t="shared" si="19"/>
        <v>1.0188976377952756</v>
      </c>
      <c r="BT7" s="85">
        <f t="shared" si="20"/>
        <v>0.90291262135922334</v>
      </c>
      <c r="BU7" s="85">
        <f t="shared" si="21"/>
        <v>1.0061823802163834</v>
      </c>
      <c r="BV7" s="106">
        <f t="shared" si="22"/>
        <v>0.90707350901525663</v>
      </c>
      <c r="BW7" s="106">
        <f t="shared" si="23"/>
        <v>1.0046082949308757</v>
      </c>
      <c r="BX7" s="65">
        <f t="shared" si="24"/>
        <v>0.87101248266296805</v>
      </c>
      <c r="BY7" s="65">
        <f t="shared" si="25"/>
        <v>0.96024464831804279</v>
      </c>
      <c r="BZ7" s="76">
        <f t="shared" si="26"/>
        <v>0.86269070735090148</v>
      </c>
      <c r="CA7" s="76">
        <f t="shared" si="27"/>
        <v>0.99044585987261147</v>
      </c>
      <c r="CB7" s="146">
        <f t="shared" si="28"/>
        <v>0.8571428571428571</v>
      </c>
      <c r="CC7" s="146">
        <f t="shared" si="29"/>
        <v>0.99356913183279738</v>
      </c>
      <c r="CD7" s="106">
        <f t="shared" si="30"/>
        <v>0.87239944521497914</v>
      </c>
      <c r="CE7" s="106">
        <f t="shared" si="31"/>
        <v>1.0177993527508091</v>
      </c>
      <c r="CF7" s="65">
        <f t="shared" si="32"/>
        <v>0.86962552011095695</v>
      </c>
      <c r="CG7" s="65">
        <f t="shared" si="33"/>
        <v>0.99682034976152623</v>
      </c>
      <c r="CH7" s="71">
        <f t="shared" si="34"/>
        <v>0.87517337031900144</v>
      </c>
      <c r="CI7" s="71">
        <f t="shared" si="35"/>
        <v>1.0063795853269537</v>
      </c>
      <c r="CJ7" s="146">
        <f t="shared" si="36"/>
        <v>0.82524271844660191</v>
      </c>
      <c r="CK7" s="146">
        <f t="shared" si="37"/>
        <v>0.94294770206022183</v>
      </c>
      <c r="CL7" s="106">
        <f t="shared" si="38"/>
        <v>0.826629680998613</v>
      </c>
      <c r="CM7" s="106">
        <f t="shared" si="39"/>
        <v>1.0016806722689076</v>
      </c>
      <c r="CN7" s="106">
        <f t="shared" si="40"/>
        <v>0.8862690707350902</v>
      </c>
      <c r="CO7" s="106">
        <f t="shared" si="41"/>
        <v>1.0721476510067114</v>
      </c>
      <c r="CP7" s="106">
        <f t="shared" si="42"/>
        <v>0.83079056865464629</v>
      </c>
      <c r="CQ7" s="106">
        <f t="shared" si="43"/>
        <v>0.93740219092331767</v>
      </c>
      <c r="CR7" s="106">
        <f t="shared" si="44"/>
        <v>0.83356449375866848</v>
      </c>
      <c r="CS7" s="106">
        <f t="shared" si="45"/>
        <v>1.003338898163606</v>
      </c>
      <c r="CT7" s="106">
        <f t="shared" si="46"/>
        <v>0.72399445214979197</v>
      </c>
      <c r="CU7" s="106">
        <f t="shared" si="47"/>
        <v>0.86855241264559069</v>
      </c>
      <c r="CV7" s="106">
        <f t="shared" si="48"/>
        <v>0.81137309292649096</v>
      </c>
      <c r="CW7" s="106">
        <f t="shared" si="49"/>
        <v>1.1206896551724137</v>
      </c>
      <c r="CX7" s="106">
        <f t="shared" si="50"/>
        <v>0.72676837725381416</v>
      </c>
      <c r="CY7" s="106">
        <f t="shared" si="51"/>
        <v>0.89572649572649576</v>
      </c>
      <c r="CZ7" s="106">
        <f t="shared" si="52"/>
        <v>0.89181692094313458</v>
      </c>
      <c r="DA7" s="106">
        <f t="shared" si="53"/>
        <v>1.2270992366412214</v>
      </c>
      <c r="DB7" s="106">
        <f t="shared" si="54"/>
        <v>0.79611650485436891</v>
      </c>
      <c r="DC7" s="106">
        <f t="shared" si="55"/>
        <v>0.89269051321928461</v>
      </c>
      <c r="DD7" s="106">
        <f t="shared" si="56"/>
        <v>0.8862690707350902</v>
      </c>
      <c r="DE7" s="106">
        <f t="shared" si="57"/>
        <v>1.113240418118467</v>
      </c>
      <c r="DF7" s="106">
        <f t="shared" si="58"/>
        <v>0.82940360610263519</v>
      </c>
      <c r="DG7" s="106">
        <f t="shared" si="59"/>
        <v>0.93583724569640059</v>
      </c>
      <c r="DH7" s="106">
        <f t="shared" si="60"/>
        <v>0.93065187239944525</v>
      </c>
      <c r="DI7" s="106">
        <f t="shared" si="61"/>
        <v>1.1220735785953178</v>
      </c>
      <c r="DJ7" s="106">
        <f t="shared" si="62"/>
        <v>1.0027739251040222</v>
      </c>
      <c r="DK7" s="106">
        <f t="shared" si="63"/>
        <v>1.0774962742175858</v>
      </c>
      <c r="DL7" s="106">
        <f t="shared" si="64"/>
        <v>1.0235783633841886</v>
      </c>
      <c r="DM7" s="106">
        <f t="shared" si="65"/>
        <v>1.0207468879668049</v>
      </c>
      <c r="DN7" s="106">
        <f t="shared" si="66"/>
        <v>0.87101248266296805</v>
      </c>
      <c r="DO7" s="106">
        <f t="shared" si="67"/>
        <v>0.85094850948509482</v>
      </c>
      <c r="DP7" s="106">
        <f t="shared" si="68"/>
        <v>1.0124826629680999</v>
      </c>
      <c r="DQ7" s="106">
        <f t="shared" si="69"/>
        <v>1.1624203821656052</v>
      </c>
      <c r="DR7" s="106">
        <f t="shared" si="70"/>
        <v>0.85298196948682381</v>
      </c>
      <c r="DS7" s="106">
        <f t="shared" si="71"/>
        <v>0.84246575342465757</v>
      </c>
      <c r="DT7" s="106">
        <f t="shared" si="72"/>
        <v>0.95145631067961167</v>
      </c>
      <c r="DU7" s="106">
        <f t="shared" si="73"/>
        <v>1.1154471544715447</v>
      </c>
      <c r="DV7" s="106">
        <f t="shared" si="74"/>
        <v>0.85298196948682381</v>
      </c>
      <c r="DW7" s="106">
        <f t="shared" si="75"/>
        <v>0.89650145772594747</v>
      </c>
      <c r="DX7" s="106">
        <f t="shared" si="76"/>
        <v>0.9722607489597781</v>
      </c>
      <c r="DY7" s="106">
        <f t="shared" si="77"/>
        <v>1.1398373983739838</v>
      </c>
      <c r="DZ7" s="106">
        <f t="shared" si="78"/>
        <v>0.88904299583911239</v>
      </c>
      <c r="EA7" s="106">
        <f t="shared" si="79"/>
        <v>0.91440798858773176</v>
      </c>
      <c r="EB7" s="106">
        <f t="shared" si="80"/>
        <v>0.97642163661581138</v>
      </c>
      <c r="EC7" s="106">
        <f t="shared" si="81"/>
        <v>1.0982839313572543</v>
      </c>
      <c r="ED7" s="106"/>
      <c r="EE7" s="106"/>
      <c r="EF7" s="9"/>
    </row>
    <row r="8" spans="1:136" x14ac:dyDescent="0.25">
      <c r="A8" s="2" t="s">
        <v>221</v>
      </c>
      <c r="B8" s="2" t="s">
        <v>222</v>
      </c>
      <c r="C8" s="9"/>
      <c r="D8" s="2">
        <v>27200</v>
      </c>
      <c r="E8" s="3">
        <v>2016</v>
      </c>
      <c r="F8" s="2">
        <v>305</v>
      </c>
      <c r="G8" s="9"/>
      <c r="H8" s="2">
        <v>30200</v>
      </c>
      <c r="I8" s="2">
        <v>27300</v>
      </c>
      <c r="J8" s="2">
        <v>26900</v>
      </c>
      <c r="K8" s="2">
        <v>17300</v>
      </c>
      <c r="L8" s="2">
        <v>15400</v>
      </c>
      <c r="M8" s="2">
        <v>17600</v>
      </c>
      <c r="N8" s="2">
        <v>19200</v>
      </c>
      <c r="O8" s="2">
        <v>20700</v>
      </c>
      <c r="P8" s="2">
        <v>23800</v>
      </c>
      <c r="Q8" s="2">
        <v>24100</v>
      </c>
      <c r="R8" s="2">
        <v>25800</v>
      </c>
      <c r="S8" s="2">
        <v>24900</v>
      </c>
      <c r="T8" s="2">
        <v>25600</v>
      </c>
      <c r="U8" s="2">
        <v>24300</v>
      </c>
      <c r="V8" s="2">
        <v>24300</v>
      </c>
      <c r="W8" s="2">
        <v>25000</v>
      </c>
      <c r="X8" s="2">
        <v>25600</v>
      </c>
      <c r="Y8" s="2">
        <v>24600</v>
      </c>
      <c r="Z8" s="2">
        <v>23700</v>
      </c>
      <c r="AA8" s="2">
        <v>22800</v>
      </c>
      <c r="AB8" s="2">
        <v>22100</v>
      </c>
      <c r="AC8" s="2">
        <v>24600</v>
      </c>
      <c r="AD8" s="2">
        <v>22400</v>
      </c>
      <c r="AE8" s="2">
        <v>21900</v>
      </c>
      <c r="AF8" s="2">
        <v>19800</v>
      </c>
      <c r="AG8" s="2">
        <v>21800</v>
      </c>
      <c r="AH8" s="2">
        <v>23200</v>
      </c>
      <c r="AI8" s="2">
        <v>28800</v>
      </c>
      <c r="AJ8" s="2">
        <v>25300</v>
      </c>
      <c r="AK8" s="2">
        <v>27800</v>
      </c>
      <c r="AL8" s="2">
        <v>26000</v>
      </c>
      <c r="AM8" s="2">
        <v>29600</v>
      </c>
      <c r="AN8" s="2">
        <v>31500</v>
      </c>
      <c r="AO8" s="2">
        <v>30700</v>
      </c>
      <c r="AP8" s="2">
        <v>26600</v>
      </c>
      <c r="AQ8" s="2">
        <v>31500</v>
      </c>
      <c r="AR8" s="2">
        <v>26800</v>
      </c>
      <c r="AS8" s="2">
        <v>29200</v>
      </c>
      <c r="AT8" s="2">
        <v>27000</v>
      </c>
      <c r="AU8" s="2">
        <v>30700</v>
      </c>
      <c r="AV8" s="2">
        <v>28700</v>
      </c>
      <c r="AW8" s="2">
        <v>28700</v>
      </c>
      <c r="AX8" s="9"/>
      <c r="AY8" s="4">
        <f t="shared" si="0"/>
        <v>1.1102941176470589</v>
      </c>
      <c r="AZ8" s="7">
        <f t="shared" si="1"/>
        <v>0.90397350993377479</v>
      </c>
      <c r="BA8" s="7">
        <f t="shared" si="2"/>
        <v>0.89072847682119205</v>
      </c>
      <c r="BB8" s="9"/>
      <c r="BC8" s="65">
        <f t="shared" si="3"/>
        <v>0.64312267657992561</v>
      </c>
      <c r="BD8" s="7">
        <f t="shared" si="4"/>
        <v>0.57284768211920534</v>
      </c>
      <c r="BE8" s="7">
        <f t="shared" si="5"/>
        <v>0.63602941176470584</v>
      </c>
      <c r="BF8" s="76">
        <f t="shared" si="6"/>
        <v>0.57249070631970256</v>
      </c>
      <c r="BG8" s="76">
        <f t="shared" si="7"/>
        <v>0.89017341040462428</v>
      </c>
      <c r="BH8" s="39">
        <f t="shared" si="8"/>
        <v>0.65427509293680297</v>
      </c>
      <c r="BI8" s="39">
        <f t="shared" si="9"/>
        <v>1.1428571428571428</v>
      </c>
      <c r="BJ8" s="60">
        <f t="shared" si="10"/>
        <v>0.71375464684014867</v>
      </c>
      <c r="BK8" s="60">
        <f t="shared" si="11"/>
        <v>1.0909090909090908</v>
      </c>
      <c r="BL8" s="106">
        <f t="shared" si="12"/>
        <v>0.76951672862453535</v>
      </c>
      <c r="BM8" s="106">
        <f t="shared" si="13"/>
        <v>1.078125</v>
      </c>
      <c r="BN8" s="117">
        <f t="shared" si="14"/>
        <v>0.88475836431226762</v>
      </c>
      <c r="BO8" s="117">
        <f t="shared" si="15"/>
        <v>1.1497584541062802</v>
      </c>
      <c r="BP8" s="71">
        <f t="shared" si="16"/>
        <v>0.89591078066914498</v>
      </c>
      <c r="BQ8" s="71">
        <f t="shared" si="17"/>
        <v>1.0126050420168067</v>
      </c>
      <c r="BR8" s="39">
        <f t="shared" si="18"/>
        <v>0.95910780669144979</v>
      </c>
      <c r="BS8" s="39">
        <f t="shared" si="19"/>
        <v>1.0705394190871369</v>
      </c>
      <c r="BT8" s="85">
        <f t="shared" si="20"/>
        <v>0.92565055762081783</v>
      </c>
      <c r="BU8" s="85">
        <f t="shared" si="21"/>
        <v>0.96511627906976749</v>
      </c>
      <c r="BV8" s="106">
        <f t="shared" si="22"/>
        <v>0.95167286245353155</v>
      </c>
      <c r="BW8" s="106">
        <f t="shared" si="23"/>
        <v>1.0281124497991967</v>
      </c>
      <c r="BX8" s="65">
        <f t="shared" si="24"/>
        <v>0.90334572490706322</v>
      </c>
      <c r="BY8" s="65">
        <f t="shared" si="25"/>
        <v>0.94921875</v>
      </c>
      <c r="BZ8" s="76">
        <f t="shared" si="26"/>
        <v>0.90334572490706322</v>
      </c>
      <c r="CA8" s="76">
        <f t="shared" si="27"/>
        <v>1</v>
      </c>
      <c r="CB8" s="146">
        <f t="shared" si="28"/>
        <v>0.92936802973977695</v>
      </c>
      <c r="CC8" s="146">
        <f t="shared" si="29"/>
        <v>1.0288065843621399</v>
      </c>
      <c r="CD8" s="106">
        <f t="shared" si="30"/>
        <v>0.95167286245353155</v>
      </c>
      <c r="CE8" s="106">
        <f t="shared" si="31"/>
        <v>1.024</v>
      </c>
      <c r="CF8" s="65">
        <f t="shared" si="32"/>
        <v>0.91449814126394047</v>
      </c>
      <c r="CG8" s="65">
        <f t="shared" si="33"/>
        <v>0.9609375</v>
      </c>
      <c r="CH8" s="71">
        <f t="shared" si="34"/>
        <v>0.8810408921933085</v>
      </c>
      <c r="CI8" s="71">
        <f t="shared" si="35"/>
        <v>0.96341463414634143</v>
      </c>
      <c r="CJ8" s="146">
        <f t="shared" si="36"/>
        <v>0.84758364312267653</v>
      </c>
      <c r="CK8" s="146">
        <f t="shared" si="37"/>
        <v>0.96202531645569622</v>
      </c>
      <c r="CL8" s="106">
        <f t="shared" si="38"/>
        <v>0.82156133828996281</v>
      </c>
      <c r="CM8" s="106">
        <f t="shared" si="39"/>
        <v>0.9692982456140351</v>
      </c>
      <c r="CN8" s="106">
        <f t="shared" si="40"/>
        <v>0.91449814126394047</v>
      </c>
      <c r="CO8" s="106">
        <f t="shared" si="41"/>
        <v>1.1131221719457014</v>
      </c>
      <c r="CP8" s="106">
        <f t="shared" si="42"/>
        <v>0.83271375464684017</v>
      </c>
      <c r="CQ8" s="106">
        <f t="shared" si="43"/>
        <v>0.91056910569105687</v>
      </c>
      <c r="CR8" s="106">
        <f t="shared" si="44"/>
        <v>0.81412639405204457</v>
      </c>
      <c r="CS8" s="106">
        <f t="shared" si="45"/>
        <v>0.9776785714285714</v>
      </c>
      <c r="CT8" s="106">
        <f t="shared" si="46"/>
        <v>0.73605947955390338</v>
      </c>
      <c r="CU8" s="106">
        <f t="shared" si="47"/>
        <v>0.90410958904109584</v>
      </c>
      <c r="CV8" s="106">
        <f t="shared" si="48"/>
        <v>0.81040892193308545</v>
      </c>
      <c r="CW8" s="106">
        <f t="shared" si="49"/>
        <v>1.101010101010101</v>
      </c>
      <c r="CX8" s="106">
        <f t="shared" si="50"/>
        <v>0.86245353159851301</v>
      </c>
      <c r="CY8" s="106">
        <f t="shared" si="51"/>
        <v>1.0642201834862386</v>
      </c>
      <c r="CZ8" s="106">
        <f t="shared" si="52"/>
        <v>1.0706319702602229</v>
      </c>
      <c r="DA8" s="106">
        <f t="shared" si="53"/>
        <v>1.2413793103448276</v>
      </c>
      <c r="DB8" s="106">
        <f t="shared" si="54"/>
        <v>0.94052044609665431</v>
      </c>
      <c r="DC8" s="106">
        <f t="shared" si="55"/>
        <v>0.87847222222222221</v>
      </c>
      <c r="DD8" s="106">
        <f t="shared" si="56"/>
        <v>1.033457249070632</v>
      </c>
      <c r="DE8" s="106">
        <f t="shared" si="57"/>
        <v>1.098814229249012</v>
      </c>
      <c r="DF8" s="106">
        <f t="shared" si="58"/>
        <v>0.96654275092936803</v>
      </c>
      <c r="DG8" s="106">
        <f t="shared" si="59"/>
        <v>0.93525179856115104</v>
      </c>
      <c r="DH8" s="106">
        <f t="shared" si="60"/>
        <v>1.1003717472118959</v>
      </c>
      <c r="DI8" s="106">
        <f t="shared" si="61"/>
        <v>1.1384615384615384</v>
      </c>
      <c r="DJ8" s="106">
        <f t="shared" si="62"/>
        <v>1.1710037174721191</v>
      </c>
      <c r="DK8" s="106">
        <f t="shared" si="63"/>
        <v>1.0641891891891893</v>
      </c>
      <c r="DL8" s="106">
        <f t="shared" si="64"/>
        <v>1.1412639405204461</v>
      </c>
      <c r="DM8" s="106">
        <f t="shared" si="65"/>
        <v>0.97460317460317458</v>
      </c>
      <c r="DN8" s="106">
        <f t="shared" si="66"/>
        <v>0.98884758364312264</v>
      </c>
      <c r="DO8" s="106">
        <f t="shared" si="67"/>
        <v>0.86644951140065152</v>
      </c>
      <c r="DP8" s="106">
        <f t="shared" si="68"/>
        <v>1.1710037174721191</v>
      </c>
      <c r="DQ8" s="106">
        <f t="shared" si="69"/>
        <v>1.1842105263157894</v>
      </c>
      <c r="DR8" s="106">
        <f t="shared" si="70"/>
        <v>0.99628252788104088</v>
      </c>
      <c r="DS8" s="106">
        <f t="shared" si="71"/>
        <v>0.85079365079365077</v>
      </c>
      <c r="DT8" s="106">
        <f t="shared" si="72"/>
        <v>1.0855018587360594</v>
      </c>
      <c r="DU8" s="106">
        <f t="shared" si="73"/>
        <v>1.0895522388059702</v>
      </c>
      <c r="DV8" s="106">
        <f t="shared" si="74"/>
        <v>1.003717472118959</v>
      </c>
      <c r="DW8" s="106">
        <f t="shared" si="75"/>
        <v>0.92465753424657537</v>
      </c>
      <c r="DX8" s="106">
        <f t="shared" si="76"/>
        <v>1.1412639405204461</v>
      </c>
      <c r="DY8" s="106">
        <f t="shared" si="77"/>
        <v>1.1370370370370371</v>
      </c>
      <c r="DZ8" s="106">
        <f t="shared" si="78"/>
        <v>1.0669144981412639</v>
      </c>
      <c r="EA8" s="106">
        <f t="shared" si="79"/>
        <v>0.93485342019543971</v>
      </c>
      <c r="EB8" s="106">
        <f t="shared" si="80"/>
        <v>1.0669144981412639</v>
      </c>
      <c r="EC8" s="106">
        <f t="shared" si="81"/>
        <v>1</v>
      </c>
      <c r="ED8" s="106"/>
      <c r="EE8" s="106"/>
      <c r="EF8" s="9"/>
    </row>
    <row r="9" spans="1:136" x14ac:dyDescent="0.25">
      <c r="A9" s="19" t="s">
        <v>135</v>
      </c>
      <c r="B9" s="19" t="s">
        <v>223</v>
      </c>
      <c r="C9" s="20"/>
      <c r="D9" s="19">
        <v>65200</v>
      </c>
      <c r="E9" s="21">
        <v>2018</v>
      </c>
      <c r="F9" s="19">
        <v>306</v>
      </c>
      <c r="G9" s="20"/>
      <c r="H9" s="19">
        <v>72100</v>
      </c>
      <c r="I9" s="19">
        <v>67800</v>
      </c>
      <c r="J9" s="19">
        <v>67800</v>
      </c>
      <c r="K9" s="19">
        <v>41200</v>
      </c>
      <c r="L9" s="19">
        <v>39700</v>
      </c>
      <c r="M9" s="19">
        <v>42200</v>
      </c>
      <c r="N9" s="19">
        <v>46600</v>
      </c>
      <c r="O9" s="19">
        <v>53300</v>
      </c>
      <c r="P9" s="19">
        <v>57300</v>
      </c>
      <c r="Q9" s="19">
        <v>61900</v>
      </c>
      <c r="R9" s="19">
        <v>64100</v>
      </c>
      <c r="S9" s="19">
        <v>60300</v>
      </c>
      <c r="T9" s="19">
        <v>62700</v>
      </c>
      <c r="U9" s="19">
        <v>61900</v>
      </c>
      <c r="V9" s="19">
        <v>60000</v>
      </c>
      <c r="W9" s="19">
        <v>60300</v>
      </c>
      <c r="X9" s="19">
        <v>62300</v>
      </c>
      <c r="Y9" s="19">
        <v>60300</v>
      </c>
      <c r="Z9" s="19">
        <v>60200</v>
      </c>
      <c r="AA9" s="19">
        <v>57000</v>
      </c>
      <c r="AB9" s="19">
        <v>56400</v>
      </c>
      <c r="AC9" s="19">
        <v>61000</v>
      </c>
      <c r="AD9" s="19">
        <v>57300</v>
      </c>
      <c r="AE9" s="19">
        <v>56400</v>
      </c>
      <c r="AF9" s="19">
        <v>50300</v>
      </c>
      <c r="AG9" s="19">
        <v>55700</v>
      </c>
      <c r="AH9" s="19">
        <v>54500</v>
      </c>
      <c r="AI9" s="19">
        <v>68000</v>
      </c>
      <c r="AJ9" s="19">
        <v>60500</v>
      </c>
      <c r="AK9" s="19">
        <v>65400</v>
      </c>
      <c r="AL9" s="19">
        <v>62200</v>
      </c>
      <c r="AM9" s="19">
        <v>70500</v>
      </c>
      <c r="AN9" s="19">
        <v>75500</v>
      </c>
      <c r="AO9" s="19">
        <v>76400</v>
      </c>
      <c r="AP9" s="19">
        <v>64700</v>
      </c>
      <c r="AQ9" s="19">
        <v>77900</v>
      </c>
      <c r="AR9" s="19">
        <v>64400</v>
      </c>
      <c r="AS9" s="19">
        <v>73400</v>
      </c>
      <c r="AT9" s="19">
        <v>64700</v>
      </c>
      <c r="AU9" s="19">
        <v>75100</v>
      </c>
      <c r="AV9" s="19">
        <v>69700</v>
      </c>
      <c r="AW9" s="19">
        <v>75000</v>
      </c>
      <c r="AX9" s="20"/>
      <c r="AY9" s="22">
        <f t="shared" si="0"/>
        <v>1.1058282208588956</v>
      </c>
      <c r="AZ9" s="23">
        <f t="shared" si="1"/>
        <v>0.94036061026352291</v>
      </c>
      <c r="BA9" s="23">
        <f t="shared" si="2"/>
        <v>0.94036061026352291</v>
      </c>
      <c r="BB9" s="20"/>
      <c r="BC9" s="66">
        <f t="shared" si="3"/>
        <v>0.60766961651917406</v>
      </c>
      <c r="BD9" s="23">
        <f t="shared" si="4"/>
        <v>0.5714285714285714</v>
      </c>
      <c r="BE9" s="23">
        <f t="shared" si="5"/>
        <v>0.63190184049079756</v>
      </c>
      <c r="BF9" s="77">
        <f t="shared" si="6"/>
        <v>0.58554572271386429</v>
      </c>
      <c r="BG9" s="77">
        <f t="shared" si="7"/>
        <v>0.96359223300970875</v>
      </c>
      <c r="BH9" s="40">
        <f t="shared" si="8"/>
        <v>0.6224188790560472</v>
      </c>
      <c r="BI9" s="40">
        <f t="shared" si="9"/>
        <v>1.0629722921914357</v>
      </c>
      <c r="BJ9" s="61">
        <f t="shared" si="10"/>
        <v>0.68731563421828912</v>
      </c>
      <c r="BK9" s="61">
        <f t="shared" si="11"/>
        <v>1.1042654028436019</v>
      </c>
      <c r="BL9" s="107">
        <f t="shared" si="12"/>
        <v>0.78613569321533927</v>
      </c>
      <c r="BM9" s="107">
        <f t="shared" si="13"/>
        <v>1.1437768240343347</v>
      </c>
      <c r="BN9" s="118">
        <f t="shared" si="14"/>
        <v>0.84513274336283184</v>
      </c>
      <c r="BO9" s="118">
        <f t="shared" si="15"/>
        <v>1.0750469043151969</v>
      </c>
      <c r="BP9" s="72">
        <f t="shared" si="16"/>
        <v>0.91297935103244843</v>
      </c>
      <c r="BQ9" s="72">
        <f t="shared" si="17"/>
        <v>1.0802792321116927</v>
      </c>
      <c r="BR9" s="40">
        <f t="shared" si="18"/>
        <v>0.94542772861356927</v>
      </c>
      <c r="BS9" s="40">
        <f t="shared" si="19"/>
        <v>1.0355411954765752</v>
      </c>
      <c r="BT9" s="86">
        <f t="shared" si="20"/>
        <v>0.88938053097345138</v>
      </c>
      <c r="BU9" s="86">
        <f t="shared" si="21"/>
        <v>0.94071762870514819</v>
      </c>
      <c r="BV9" s="107">
        <f t="shared" si="22"/>
        <v>0.9247787610619469</v>
      </c>
      <c r="BW9" s="107">
        <f t="shared" si="23"/>
        <v>1.0398009950248757</v>
      </c>
      <c r="BX9" s="66">
        <f t="shared" si="24"/>
        <v>0.91297935103244843</v>
      </c>
      <c r="BY9" s="66">
        <f t="shared" si="25"/>
        <v>0.98724082934609247</v>
      </c>
      <c r="BZ9" s="77">
        <f t="shared" si="26"/>
        <v>0.88495575221238942</v>
      </c>
      <c r="CA9" s="77">
        <f t="shared" si="27"/>
        <v>0.96930533117932149</v>
      </c>
      <c r="CB9" s="147">
        <f t="shared" si="28"/>
        <v>0.88938053097345138</v>
      </c>
      <c r="CC9" s="147">
        <f t="shared" si="29"/>
        <v>1.0049999999999999</v>
      </c>
      <c r="CD9" s="107">
        <f t="shared" si="30"/>
        <v>0.91887905604719766</v>
      </c>
      <c r="CE9" s="107">
        <f t="shared" si="31"/>
        <v>1.0331674958540631</v>
      </c>
      <c r="CF9" s="66">
        <f t="shared" si="32"/>
        <v>0.88938053097345138</v>
      </c>
      <c r="CG9" s="66">
        <f t="shared" si="33"/>
        <v>0.9678972712680578</v>
      </c>
      <c r="CH9" s="72">
        <f t="shared" si="34"/>
        <v>0.88790560471976399</v>
      </c>
      <c r="CI9" s="72">
        <f t="shared" si="35"/>
        <v>0.99834162520729686</v>
      </c>
      <c r="CJ9" s="147">
        <f t="shared" si="36"/>
        <v>0.84070796460176989</v>
      </c>
      <c r="CK9" s="147">
        <f t="shared" si="37"/>
        <v>0.94684385382059799</v>
      </c>
      <c r="CL9" s="107">
        <f t="shared" si="38"/>
        <v>0.83185840707964598</v>
      </c>
      <c r="CM9" s="107">
        <f t="shared" si="39"/>
        <v>0.98947368421052628</v>
      </c>
      <c r="CN9" s="107">
        <f t="shared" si="40"/>
        <v>0.89970501474926257</v>
      </c>
      <c r="CO9" s="107">
        <f t="shared" si="41"/>
        <v>1.0815602836879432</v>
      </c>
      <c r="CP9" s="107">
        <f t="shared" si="42"/>
        <v>0.84513274336283184</v>
      </c>
      <c r="CQ9" s="107">
        <f t="shared" si="43"/>
        <v>0.93934426229508194</v>
      </c>
      <c r="CR9" s="107">
        <f t="shared" si="44"/>
        <v>0.83185840707964598</v>
      </c>
      <c r="CS9" s="107">
        <f t="shared" si="45"/>
        <v>0.98429319371727753</v>
      </c>
      <c r="CT9" s="107">
        <f t="shared" si="46"/>
        <v>0.74188790560471973</v>
      </c>
      <c r="CU9" s="107">
        <f t="shared" si="47"/>
        <v>0.89184397163120566</v>
      </c>
      <c r="CV9" s="107">
        <f t="shared" si="48"/>
        <v>0.82153392330383479</v>
      </c>
      <c r="CW9" s="107">
        <f t="shared" si="49"/>
        <v>1.1073558648111332</v>
      </c>
      <c r="CX9" s="107">
        <f t="shared" si="50"/>
        <v>0.80383480825958697</v>
      </c>
      <c r="CY9" s="107">
        <f t="shared" si="51"/>
        <v>0.97845601436265706</v>
      </c>
      <c r="CZ9" s="107">
        <f t="shared" si="52"/>
        <v>1.0029498525073746</v>
      </c>
      <c r="DA9" s="107">
        <f t="shared" si="53"/>
        <v>1.2477064220183487</v>
      </c>
      <c r="DB9" s="107">
        <f t="shared" si="54"/>
        <v>0.89233038348082594</v>
      </c>
      <c r="DC9" s="107">
        <f t="shared" si="55"/>
        <v>0.88970588235294112</v>
      </c>
      <c r="DD9" s="107">
        <f t="shared" si="56"/>
        <v>0.96460176991150437</v>
      </c>
      <c r="DE9" s="107">
        <f t="shared" si="57"/>
        <v>1.0809917355371901</v>
      </c>
      <c r="DF9" s="107">
        <f t="shared" si="58"/>
        <v>0.91740412979351027</v>
      </c>
      <c r="DG9" s="107">
        <f t="shared" si="59"/>
        <v>0.95107033639143734</v>
      </c>
      <c r="DH9" s="106">
        <f t="shared" si="60"/>
        <v>1.0398230088495575</v>
      </c>
      <c r="DI9" s="106">
        <f t="shared" si="61"/>
        <v>1.1334405144694535</v>
      </c>
      <c r="DJ9" s="106">
        <f t="shared" si="62"/>
        <v>1.1135693215339233</v>
      </c>
      <c r="DK9" s="106">
        <f t="shared" si="63"/>
        <v>1.0709219858156029</v>
      </c>
      <c r="DL9" s="106">
        <f t="shared" si="64"/>
        <v>1.126843657817109</v>
      </c>
      <c r="DM9" s="106">
        <f t="shared" si="65"/>
        <v>1.0119205298013245</v>
      </c>
      <c r="DN9" s="106">
        <f t="shared" si="66"/>
        <v>0.95427728613569318</v>
      </c>
      <c r="DO9" s="106">
        <f t="shared" si="67"/>
        <v>0.84685863874345546</v>
      </c>
      <c r="DP9" s="106">
        <f t="shared" si="68"/>
        <v>1.1489675516224189</v>
      </c>
      <c r="DQ9" s="106">
        <f t="shared" si="69"/>
        <v>1.204018547140649</v>
      </c>
      <c r="DR9" s="106">
        <f t="shared" si="70"/>
        <v>0.94985250737463123</v>
      </c>
      <c r="DS9" s="106">
        <f t="shared" si="71"/>
        <v>0.82670089858793327</v>
      </c>
      <c r="DT9" s="106">
        <f t="shared" si="72"/>
        <v>1.0825958702064897</v>
      </c>
      <c r="DU9" s="106">
        <f t="shared" si="73"/>
        <v>1.139751552795031</v>
      </c>
      <c r="DV9" s="106">
        <f t="shared" si="74"/>
        <v>0.95427728613569318</v>
      </c>
      <c r="DW9" s="106">
        <f t="shared" si="75"/>
        <v>0.88147138964577654</v>
      </c>
      <c r="DX9" s="106">
        <f t="shared" si="76"/>
        <v>1.1076696165191739</v>
      </c>
      <c r="DY9" s="106">
        <f t="shared" si="77"/>
        <v>1.1607418856259659</v>
      </c>
      <c r="DZ9" s="106">
        <f t="shared" si="78"/>
        <v>1.028023598820059</v>
      </c>
      <c r="EA9" s="106">
        <f t="shared" si="79"/>
        <v>0.92809587217043943</v>
      </c>
      <c r="EB9" s="106">
        <f t="shared" si="80"/>
        <v>1.1061946902654867</v>
      </c>
      <c r="EC9" s="106">
        <f t="shared" si="81"/>
        <v>1.0760401721664274</v>
      </c>
      <c r="ED9" s="106"/>
      <c r="EE9" s="106"/>
      <c r="EF9" s="9"/>
    </row>
    <row r="10" spans="1:136" ht="15.75" x14ac:dyDescent="0.25">
      <c r="A10" s="5" t="s">
        <v>187</v>
      </c>
      <c r="B10" s="5" t="s">
        <v>188</v>
      </c>
      <c r="C10" s="10"/>
      <c r="D10" s="5">
        <f>SUM(D4:D9)</f>
        <v>246500</v>
      </c>
      <c r="E10" s="5"/>
      <c r="F10" s="5">
        <f t="shared" ref="F10:AW10" si="82">SUM(F4:F9)</f>
        <v>1821</v>
      </c>
      <c r="G10" s="10">
        <f t="shared" si="82"/>
        <v>0</v>
      </c>
      <c r="H10" s="5">
        <f t="shared" si="82"/>
        <v>267800</v>
      </c>
      <c r="I10" s="5">
        <f t="shared" si="82"/>
        <v>246800</v>
      </c>
      <c r="J10" s="5">
        <f t="shared" si="82"/>
        <v>247500</v>
      </c>
      <c r="K10" s="5">
        <f t="shared" si="82"/>
        <v>153100</v>
      </c>
      <c r="L10" s="5">
        <f t="shared" si="82"/>
        <v>144200</v>
      </c>
      <c r="M10" s="5">
        <f t="shared" si="82"/>
        <v>157500</v>
      </c>
      <c r="N10" s="5">
        <f t="shared" si="82"/>
        <v>174200</v>
      </c>
      <c r="O10" s="5">
        <f t="shared" si="82"/>
        <v>195500</v>
      </c>
      <c r="P10" s="5">
        <f t="shared" si="82"/>
        <v>212500</v>
      </c>
      <c r="Q10" s="5">
        <f t="shared" si="82"/>
        <v>224600</v>
      </c>
      <c r="R10" s="5">
        <f>SUM(R4:R9)</f>
        <v>232600</v>
      </c>
      <c r="S10" s="5">
        <f t="shared" si="82"/>
        <v>226300</v>
      </c>
      <c r="T10" s="5">
        <f t="shared" si="82"/>
        <v>232200</v>
      </c>
      <c r="U10" s="5">
        <f t="shared" si="82"/>
        <v>225400</v>
      </c>
      <c r="V10" s="5">
        <f t="shared" si="82"/>
        <v>221500</v>
      </c>
      <c r="W10" s="5">
        <f t="shared" si="82"/>
        <v>221300</v>
      </c>
      <c r="X10" s="5">
        <f t="shared" si="82"/>
        <v>225700</v>
      </c>
      <c r="Y10" s="5">
        <f t="shared" si="82"/>
        <v>220900</v>
      </c>
      <c r="Z10" s="5">
        <f t="shared" si="82"/>
        <v>219200</v>
      </c>
      <c r="AA10" s="5">
        <f t="shared" si="82"/>
        <v>206700</v>
      </c>
      <c r="AB10" s="5">
        <f t="shared" si="82"/>
        <v>203400</v>
      </c>
      <c r="AC10" s="5">
        <f t="shared" si="82"/>
        <v>220700</v>
      </c>
      <c r="AD10" s="5">
        <f t="shared" si="82"/>
        <v>206700</v>
      </c>
      <c r="AE10" s="5">
        <f t="shared" si="82"/>
        <v>205100</v>
      </c>
      <c r="AF10" s="5">
        <f t="shared" si="82"/>
        <v>180600</v>
      </c>
      <c r="AG10" s="5">
        <f t="shared" si="82"/>
        <v>200900</v>
      </c>
      <c r="AH10" s="5">
        <f t="shared" si="82"/>
        <v>198500</v>
      </c>
      <c r="AI10" s="5">
        <f t="shared" si="82"/>
        <v>243300</v>
      </c>
      <c r="AJ10" s="5">
        <f t="shared" si="82"/>
        <v>219200</v>
      </c>
      <c r="AK10" s="5">
        <f t="shared" si="82"/>
        <v>238200</v>
      </c>
      <c r="AL10" s="5">
        <f t="shared" si="82"/>
        <v>226800</v>
      </c>
      <c r="AM10" s="5">
        <f t="shared" si="82"/>
        <v>253100</v>
      </c>
      <c r="AN10" s="5">
        <f t="shared" si="82"/>
        <v>270900</v>
      </c>
      <c r="AO10" s="5">
        <f t="shared" si="82"/>
        <v>271000</v>
      </c>
      <c r="AP10" s="5">
        <f t="shared" si="82"/>
        <v>232600</v>
      </c>
      <c r="AQ10" s="5">
        <f t="shared" si="82"/>
        <v>274100</v>
      </c>
      <c r="AR10" s="5">
        <f t="shared" si="82"/>
        <v>232600</v>
      </c>
      <c r="AS10" s="5">
        <f t="shared" si="82"/>
        <v>258400</v>
      </c>
      <c r="AT10" s="5">
        <f t="shared" si="82"/>
        <v>233700</v>
      </c>
      <c r="AU10" s="5">
        <f t="shared" si="82"/>
        <v>267300</v>
      </c>
      <c r="AV10" s="5">
        <f t="shared" si="82"/>
        <v>241800</v>
      </c>
      <c r="AW10" s="5">
        <f t="shared" si="82"/>
        <v>266100</v>
      </c>
      <c r="AX10" s="10"/>
      <c r="AY10" s="6">
        <f t="shared" ref="AY10" si="83">H10/D10</f>
        <v>1.0864097363083165</v>
      </c>
      <c r="AZ10" s="8">
        <f>I10/H10</f>
        <v>0.92158327109783422</v>
      </c>
      <c r="BA10" s="8">
        <f>J10/H10</f>
        <v>0.9241971620612397</v>
      </c>
      <c r="BB10" s="18"/>
      <c r="BC10" s="67">
        <f t="shared" ref="BC10" si="84">K10/J10</f>
        <v>0.61858585858585857</v>
      </c>
      <c r="BD10" s="8">
        <f t="shared" ref="BD10" si="85">K10/H10</f>
        <v>0.57169529499626592</v>
      </c>
      <c r="BE10" s="8">
        <f t="shared" ref="BE10" si="86">K10/D10</f>
        <v>0.62109533468559841</v>
      </c>
      <c r="BF10" s="78">
        <f>L10/J10</f>
        <v>0.5826262626262626</v>
      </c>
      <c r="BG10" s="78">
        <f>L10/K10</f>
        <v>0.94186806009144353</v>
      </c>
      <c r="BH10" s="41">
        <f>M10/J10</f>
        <v>0.63636363636363635</v>
      </c>
      <c r="BI10" s="41">
        <f>M10/L10</f>
        <v>1.0922330097087378</v>
      </c>
      <c r="BJ10" s="62">
        <f>N10/J10</f>
        <v>0.70383838383838382</v>
      </c>
      <c r="BK10" s="62">
        <f>N10/M10</f>
        <v>1.1060317460317459</v>
      </c>
      <c r="BL10" s="108">
        <f>O10/J10</f>
        <v>0.78989898989898988</v>
      </c>
      <c r="BM10" s="108">
        <f>O10/N10</f>
        <v>1.1222732491389207</v>
      </c>
      <c r="BN10" s="119">
        <f>P10/J10</f>
        <v>0.85858585858585856</v>
      </c>
      <c r="BO10" s="119">
        <f>P10/O10</f>
        <v>1.0869565217391304</v>
      </c>
      <c r="BP10" s="73">
        <f>Q10/J10</f>
        <v>0.90747474747474743</v>
      </c>
      <c r="BQ10" s="73">
        <f t="shared" si="17"/>
        <v>1.0569411764705883</v>
      </c>
      <c r="BR10" s="41">
        <f t="shared" si="18"/>
        <v>0.93979797979797974</v>
      </c>
      <c r="BS10" s="41">
        <f t="shared" si="19"/>
        <v>1.0356188780053428</v>
      </c>
      <c r="BT10" s="131">
        <f t="shared" si="20"/>
        <v>0.91434343434343435</v>
      </c>
      <c r="BU10" s="131">
        <f t="shared" si="21"/>
        <v>0.97291487532244192</v>
      </c>
      <c r="BV10" s="108">
        <f t="shared" si="22"/>
        <v>0.93818181818181823</v>
      </c>
      <c r="BW10" s="108">
        <f t="shared" si="23"/>
        <v>1.026071586389748</v>
      </c>
      <c r="BX10" s="67">
        <f t="shared" si="24"/>
        <v>0.91070707070707069</v>
      </c>
      <c r="BY10" s="67">
        <f t="shared" si="25"/>
        <v>0.97071490094745905</v>
      </c>
      <c r="BZ10" s="78">
        <f t="shared" si="26"/>
        <v>0.89494949494949494</v>
      </c>
      <c r="CA10" s="78">
        <f t="shared" si="27"/>
        <v>0.98269742679680572</v>
      </c>
      <c r="CB10" s="148">
        <f t="shared" si="28"/>
        <v>0.89414141414141413</v>
      </c>
      <c r="CC10" s="148">
        <f t="shared" si="29"/>
        <v>0.9990970654627539</v>
      </c>
      <c r="CD10" s="108">
        <f t="shared" si="30"/>
        <v>0.91191919191919191</v>
      </c>
      <c r="CE10" s="108">
        <f t="shared" si="31"/>
        <v>1.0198825124265702</v>
      </c>
      <c r="CF10" s="141">
        <f t="shared" si="32"/>
        <v>0.8925252525252525</v>
      </c>
      <c r="CG10" s="141">
        <f t="shared" si="33"/>
        <v>0.97873283119184762</v>
      </c>
      <c r="CH10" s="157">
        <f t="shared" si="34"/>
        <v>0.8856565656565657</v>
      </c>
      <c r="CI10" s="157">
        <f t="shared" si="35"/>
        <v>0.9923042100497963</v>
      </c>
      <c r="CJ10" s="150">
        <f t="shared" si="36"/>
        <v>0.8351515151515152</v>
      </c>
      <c r="CK10" s="150">
        <f t="shared" si="37"/>
        <v>0.94297445255474455</v>
      </c>
      <c r="CL10" s="135">
        <f t="shared" si="38"/>
        <v>0.82181818181818178</v>
      </c>
      <c r="CM10" s="135">
        <f t="shared" si="39"/>
        <v>0.98403483309143691</v>
      </c>
      <c r="CN10" s="169">
        <f t="shared" si="40"/>
        <v>0.89171717171717169</v>
      </c>
      <c r="CO10" s="169">
        <f t="shared" si="41"/>
        <v>1.0850540806293019</v>
      </c>
      <c r="CP10" s="169">
        <f t="shared" si="42"/>
        <v>0.8351515151515152</v>
      </c>
      <c r="CQ10" s="169">
        <f t="shared" si="43"/>
        <v>0.93656547349343</v>
      </c>
      <c r="CR10" s="169">
        <f t="shared" si="44"/>
        <v>0.82868686868686869</v>
      </c>
      <c r="CS10" s="169">
        <f t="shared" si="45"/>
        <v>0.99225931301403003</v>
      </c>
      <c r="CT10" s="169">
        <f t="shared" si="46"/>
        <v>0.72969696969696973</v>
      </c>
      <c r="CU10" s="169">
        <f t="shared" si="47"/>
        <v>0.88054607508532423</v>
      </c>
      <c r="CV10" s="169">
        <f t="shared" si="48"/>
        <v>0.81171717171717173</v>
      </c>
      <c r="CW10" s="169">
        <f t="shared" si="49"/>
        <v>1.1124031007751938</v>
      </c>
      <c r="CX10" s="169">
        <f t="shared" si="50"/>
        <v>0.80202020202020197</v>
      </c>
      <c r="CY10" s="169">
        <f t="shared" si="51"/>
        <v>0.9880537580886013</v>
      </c>
      <c r="CZ10" s="169">
        <f t="shared" si="52"/>
        <v>0.98303030303030303</v>
      </c>
      <c r="DA10" s="169">
        <f t="shared" si="53"/>
        <v>1.2256926952141058</v>
      </c>
      <c r="DB10" s="169">
        <f t="shared" si="54"/>
        <v>0.8856565656565657</v>
      </c>
      <c r="DC10" s="169">
        <f t="shared" si="55"/>
        <v>0.90094533497739415</v>
      </c>
      <c r="DD10" s="169">
        <f t="shared" si="56"/>
        <v>0.9624242424242424</v>
      </c>
      <c r="DE10" s="169">
        <f t="shared" si="57"/>
        <v>1.0866788321167884</v>
      </c>
      <c r="DF10" s="169">
        <f t="shared" si="58"/>
        <v>0.91636363636363638</v>
      </c>
      <c r="DG10" s="169">
        <f t="shared" si="59"/>
        <v>0.95214105793450876</v>
      </c>
      <c r="DH10" s="106">
        <f t="shared" si="60"/>
        <v>1.0226262626262625</v>
      </c>
      <c r="DI10" s="106">
        <f t="shared" si="61"/>
        <v>1.1159611992945326</v>
      </c>
      <c r="DJ10" s="106">
        <f t="shared" si="62"/>
        <v>1.0945454545454545</v>
      </c>
      <c r="DK10" s="106">
        <f t="shared" si="63"/>
        <v>1.070327933623074</v>
      </c>
      <c r="DL10" s="106">
        <f t="shared" si="64"/>
        <v>1.0949494949494949</v>
      </c>
      <c r="DM10" s="106">
        <f t="shared" si="65"/>
        <v>1.0003691399040235</v>
      </c>
      <c r="DN10" s="106">
        <f t="shared" si="66"/>
        <v>0.93979797979797974</v>
      </c>
      <c r="DO10" s="106">
        <f t="shared" si="67"/>
        <v>0.85830258302583029</v>
      </c>
      <c r="DP10" s="106">
        <f t="shared" si="68"/>
        <v>1.1074747474747475</v>
      </c>
      <c r="DQ10" s="106">
        <f t="shared" si="69"/>
        <v>1.1784178847807394</v>
      </c>
      <c r="DR10" s="106">
        <f t="shared" si="70"/>
        <v>0.93979797979797974</v>
      </c>
      <c r="DS10" s="106">
        <f t="shared" si="71"/>
        <v>0.848595403137541</v>
      </c>
      <c r="DT10" s="106">
        <f t="shared" si="72"/>
        <v>1.0440404040404041</v>
      </c>
      <c r="DU10" s="106">
        <f t="shared" si="73"/>
        <v>1.110920034393809</v>
      </c>
      <c r="DV10" s="106">
        <f t="shared" si="74"/>
        <v>0.94424242424242422</v>
      </c>
      <c r="DW10" s="106">
        <f t="shared" si="75"/>
        <v>0.90441176470588236</v>
      </c>
      <c r="DX10" s="106">
        <f t="shared" si="76"/>
        <v>1.08</v>
      </c>
      <c r="DY10" s="106">
        <f t="shared" si="77"/>
        <v>1.1437740693196405</v>
      </c>
      <c r="DZ10" s="106">
        <f t="shared" si="78"/>
        <v>0.97696969696969693</v>
      </c>
      <c r="EA10" s="106">
        <f t="shared" si="79"/>
        <v>0.90460157126823793</v>
      </c>
      <c r="EB10" s="106">
        <f t="shared" si="80"/>
        <v>1.0751515151515152</v>
      </c>
      <c r="EC10" s="106">
        <f t="shared" si="81"/>
        <v>1.1004962779156326</v>
      </c>
      <c r="ED10" s="169"/>
      <c r="EE10" s="169"/>
      <c r="EF10" s="9"/>
    </row>
    <row r="11" spans="1:136" ht="15.75" x14ac:dyDescent="0.25">
      <c r="A11" s="29" t="s">
        <v>187</v>
      </c>
      <c r="B11" s="29" t="s">
        <v>189</v>
      </c>
      <c r="C11" s="30"/>
      <c r="D11" s="29"/>
      <c r="E11" s="31"/>
      <c r="F11" s="29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32">
        <f>AVERAGE(AY4:AY9)</f>
        <v>1.0914441406695385</v>
      </c>
      <c r="AZ11" s="32">
        <f t="shared" ref="AZ11:BW11" si="87">AVERAGE(AZ4:AZ9)</f>
        <v>0.91283227254193999</v>
      </c>
      <c r="BA11" s="32">
        <f t="shared" si="87"/>
        <v>0.92039601815553385</v>
      </c>
      <c r="BB11" s="33"/>
      <c r="BC11" s="69">
        <f t="shared" si="87"/>
        <v>0.61593286675104286</v>
      </c>
      <c r="BD11" s="32">
        <f t="shared" si="87"/>
        <v>0.56777151720376839</v>
      </c>
      <c r="BE11" s="32">
        <f t="shared" si="87"/>
        <v>0.61267693126301304</v>
      </c>
      <c r="BF11" s="79">
        <f t="shared" si="87"/>
        <v>0.57782191553481921</v>
      </c>
      <c r="BG11" s="79">
        <f t="shared" si="87"/>
        <v>0.93951303826213872</v>
      </c>
      <c r="BH11" s="53">
        <f t="shared" si="87"/>
        <v>0.63964048316850908</v>
      </c>
      <c r="BI11" s="53">
        <f t="shared" si="87"/>
        <v>1.1079497259903934</v>
      </c>
      <c r="BJ11" s="87">
        <f t="shared" si="87"/>
        <v>0.70758714085115482</v>
      </c>
      <c r="BK11" s="87">
        <f t="shared" si="87"/>
        <v>1.1066089688832548</v>
      </c>
      <c r="BL11" s="113">
        <f t="shared" si="87"/>
        <v>0.79269457939729493</v>
      </c>
      <c r="BM11" s="113">
        <f t="shared" si="87"/>
        <v>1.1209627255769952</v>
      </c>
      <c r="BN11" s="121">
        <f t="shared" si="87"/>
        <v>0.86953202307394795</v>
      </c>
      <c r="BO11" s="121">
        <f t="shared" si="87"/>
        <v>1.0973584685515627</v>
      </c>
      <c r="BP11" s="74">
        <f t="shared" si="87"/>
        <v>0.91298970344530739</v>
      </c>
      <c r="BQ11" s="74">
        <f t="shared" si="87"/>
        <v>1.0503879242162255</v>
      </c>
      <c r="BR11" s="53">
        <f t="shared" si="87"/>
        <v>0.94955075714514103</v>
      </c>
      <c r="BS11" s="53">
        <f t="shared" si="87"/>
        <v>1.0400288467663481</v>
      </c>
      <c r="BT11" s="136">
        <f t="shared" si="87"/>
        <v>0.92425519373782483</v>
      </c>
      <c r="BU11" s="136">
        <f t="shared" si="87"/>
        <v>0.97386756196866031</v>
      </c>
      <c r="BV11" s="113">
        <f t="shared" si="87"/>
        <v>0.94916332945583559</v>
      </c>
      <c r="BW11" s="113">
        <f t="shared" si="87"/>
        <v>1.02702800103634</v>
      </c>
      <c r="BX11" s="69">
        <f t="shared" ref="BX11:EC11" si="88">AVERAGE(BX4:BX9)</f>
        <v>0.92025425511485015</v>
      </c>
      <c r="BY11" s="69">
        <f t="shared" si="88"/>
        <v>0.96992257152858308</v>
      </c>
      <c r="BZ11" s="79">
        <f t="shared" si="88"/>
        <v>0.90595225382788269</v>
      </c>
      <c r="CA11" s="79">
        <f t="shared" si="88"/>
        <v>0.98469526083403691</v>
      </c>
      <c r="CB11" s="151">
        <f t="shared" si="88"/>
        <v>0.90521093585128654</v>
      </c>
      <c r="CC11" s="151">
        <f t="shared" si="88"/>
        <v>0.99939124850977545</v>
      </c>
      <c r="CD11" s="113">
        <f t="shared" si="88"/>
        <v>0.92041058200030434</v>
      </c>
      <c r="CE11" s="113">
        <f t="shared" si="88"/>
        <v>1.0168477085983245</v>
      </c>
      <c r="CF11" s="69">
        <f t="shared" si="88"/>
        <v>0.89880699689784394</v>
      </c>
      <c r="CG11" s="69">
        <f t="shared" si="88"/>
        <v>0.97676572483201118</v>
      </c>
      <c r="CH11" s="74">
        <f t="shared" si="88"/>
        <v>0.88927708397475091</v>
      </c>
      <c r="CI11" s="74">
        <f t="shared" si="88"/>
        <v>0.99039564513423517</v>
      </c>
      <c r="CJ11" s="151">
        <f t="shared" si="88"/>
        <v>0.83739524467146076</v>
      </c>
      <c r="CK11" s="151">
        <f t="shared" si="88"/>
        <v>0.94190433720429789</v>
      </c>
      <c r="CL11" s="113">
        <f t="shared" si="88"/>
        <v>0.81944917091425384</v>
      </c>
      <c r="CM11" s="113">
        <f t="shared" si="88"/>
        <v>0.97837231802555513</v>
      </c>
      <c r="CN11" s="113">
        <f t="shared" si="88"/>
        <v>0.89368264975369505</v>
      </c>
      <c r="CO11" s="113">
        <f t="shared" si="88"/>
        <v>1.0899608556625557</v>
      </c>
      <c r="CP11" s="113">
        <f t="shared" si="88"/>
        <v>0.83475566586257832</v>
      </c>
      <c r="CQ11" s="113">
        <f t="shared" si="88"/>
        <v>0.93614454717456452</v>
      </c>
      <c r="CR11" s="113">
        <f t="shared" si="88"/>
        <v>0.82802638108373949</v>
      </c>
      <c r="CS11" s="113">
        <f t="shared" si="88"/>
        <v>0.99177321767926074</v>
      </c>
      <c r="CT11" s="113">
        <f t="shared" si="88"/>
        <v>0.72932933702775993</v>
      </c>
      <c r="CU11" s="113">
        <f t="shared" si="88"/>
        <v>0.88101900546130452</v>
      </c>
      <c r="CV11" s="113">
        <f t="shared" si="88"/>
        <v>0.81016961032300816</v>
      </c>
      <c r="CW11" s="113">
        <f t="shared" si="88"/>
        <v>1.1111400539754963</v>
      </c>
      <c r="CX11" s="113">
        <f t="shared" si="88"/>
        <v>0.82423573974917408</v>
      </c>
      <c r="CY11" s="113">
        <f t="shared" si="88"/>
        <v>1.0163653400197457</v>
      </c>
      <c r="CZ11" s="113">
        <f t="shared" si="88"/>
        <v>1.006041400602723</v>
      </c>
      <c r="DA11" s="113">
        <f t="shared" si="88"/>
        <v>1.2204974591880438</v>
      </c>
      <c r="DB11" s="113">
        <f t="shared" si="88"/>
        <v>0.91084684536848737</v>
      </c>
      <c r="DC11" s="113">
        <f t="shared" si="88"/>
        <v>0.90615621222775922</v>
      </c>
      <c r="DD11" s="113">
        <f t="shared" si="88"/>
        <v>0.98581366456447606</v>
      </c>
      <c r="DE11" s="113">
        <f t="shared" si="88"/>
        <v>1.0823443805670303</v>
      </c>
      <c r="DF11" s="113">
        <f t="shared" si="88"/>
        <v>0.94176889551617948</v>
      </c>
      <c r="DG11" s="113">
        <f t="shared" si="88"/>
        <v>0.95429747538506737</v>
      </c>
      <c r="DH11" s="113">
        <f t="shared" si="88"/>
        <v>1.0472381372603061</v>
      </c>
      <c r="DI11" s="113">
        <f t="shared" si="88"/>
        <v>1.1145296836766914</v>
      </c>
      <c r="DJ11" s="113">
        <f t="shared" si="88"/>
        <v>1.1182202040438887</v>
      </c>
      <c r="DK11" s="113">
        <f t="shared" si="88"/>
        <v>1.0700321329253579</v>
      </c>
      <c r="DL11" s="113">
        <f t="shared" si="88"/>
        <v>1.109462817400914</v>
      </c>
      <c r="DM11" s="113">
        <f t="shared" si="88"/>
        <v>0.99276145422674311</v>
      </c>
      <c r="DN11" s="113">
        <f t="shared" si="88"/>
        <v>0.95754938151546343</v>
      </c>
      <c r="DO11" s="113">
        <f t="shared" si="88"/>
        <v>0.863029262949217</v>
      </c>
      <c r="DP11" s="113">
        <f t="shared" si="88"/>
        <v>1.1264587885717166</v>
      </c>
      <c r="DQ11" s="113">
        <f t="shared" si="88"/>
        <v>1.1773539377351854</v>
      </c>
      <c r="DR11" s="113">
        <f t="shared" si="88"/>
        <v>0.96343787432993377</v>
      </c>
      <c r="DS11" s="113">
        <f t="shared" si="88"/>
        <v>0.85413760882933376</v>
      </c>
      <c r="DT11" s="113">
        <f t="shared" si="88"/>
        <v>1.0628301060363678</v>
      </c>
      <c r="DU11" s="113">
        <f t="shared" si="88"/>
        <v>1.1021516091184862</v>
      </c>
      <c r="DV11" s="113">
        <f t="shared" si="88"/>
        <v>0.96883936422583561</v>
      </c>
      <c r="DW11" s="113">
        <f t="shared" si="88"/>
        <v>0.91289866922104457</v>
      </c>
      <c r="DX11" s="113">
        <f t="shared" si="88"/>
        <v>1.1047969562855398</v>
      </c>
      <c r="DY11" s="113">
        <f t="shared" si="88"/>
        <v>1.1398067525690501</v>
      </c>
      <c r="DZ11" s="113">
        <f t="shared" si="88"/>
        <v>0.99018288885851791</v>
      </c>
      <c r="EA11" s="113">
        <f t="shared" si="88"/>
        <v>0.9009302312871208</v>
      </c>
      <c r="EB11" s="113">
        <f t="shared" si="88"/>
        <v>1.0984123639084682</v>
      </c>
      <c r="EC11" s="113">
        <f t="shared" si="88"/>
        <v>1.1032876927600777</v>
      </c>
      <c r="ED11" s="113"/>
      <c r="EE11" s="113"/>
      <c r="EF11" s="9"/>
    </row>
  </sheetData>
  <mergeCells count="6">
    <mergeCell ref="A1:EF1"/>
    <mergeCell ref="A2:B2"/>
    <mergeCell ref="D2:F2"/>
    <mergeCell ref="AY2:BA2"/>
    <mergeCell ref="BC2:BI2"/>
    <mergeCell ref="H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D817-8BD9-4ACB-A1C4-B9121D254199}">
  <sheetPr codeName="Sheet5"/>
  <dimension ref="A1:EE11"/>
  <sheetViews>
    <sheetView zoomScale="80" zoomScaleNormal="80" workbookViewId="0">
      <pane xSplit="2" ySplit="3" topLeftCell="AJ4" activePane="bottomRight" state="frozen"/>
      <selection pane="topRight" activeCell="C1" sqref="C1"/>
      <selection pane="bottomLeft" activeCell="A4" sqref="A4"/>
      <selection pane="bottomRight" activeCell="AW10" sqref="AW10"/>
    </sheetView>
  </sheetViews>
  <sheetFormatPr defaultColWidth="9.140625" defaultRowHeight="15" x14ac:dyDescent="0.25"/>
  <cols>
    <col min="1" max="1" width="15.85546875" style="2" customWidth="1"/>
    <col min="2" max="2" width="34.5703125" style="2" bestFit="1" customWidth="1"/>
    <col min="3" max="3" width="1.28515625" style="2" customWidth="1"/>
    <col min="4" max="4" width="12" style="2" hidden="1" customWidth="1"/>
    <col min="5" max="5" width="12" style="3" customWidth="1"/>
    <col min="6" max="6" width="12" style="2" customWidth="1"/>
    <col min="7" max="7" width="1.140625" style="2" customWidth="1"/>
    <col min="8" max="49" width="12" style="2" customWidth="1"/>
    <col min="50" max="50" width="1.140625" style="2" customWidth="1"/>
    <col min="51" max="53" width="12" style="2" customWidth="1"/>
    <col min="54" max="54" width="1.140625" style="2" customWidth="1"/>
    <col min="55" max="55" width="12" style="2" customWidth="1"/>
    <col min="56" max="57" width="12" style="2" hidden="1" customWidth="1"/>
    <col min="58" max="134" width="12" style="2" customWidth="1"/>
    <col min="135" max="135" width="1.140625" style="2" customWidth="1"/>
    <col min="136" max="16384" width="9.140625" style="2"/>
  </cols>
  <sheetData>
    <row r="1" spans="1:135" ht="21" x14ac:dyDescent="0.35">
      <c r="A1" s="186" t="s">
        <v>224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</row>
    <row r="2" spans="1:135" x14ac:dyDescent="0.25">
      <c r="A2" s="187" t="s">
        <v>1</v>
      </c>
      <c r="B2" s="187"/>
      <c r="C2" s="46"/>
      <c r="D2" s="187" t="s">
        <v>2</v>
      </c>
      <c r="E2" s="187"/>
      <c r="F2" s="187"/>
      <c r="G2" s="25"/>
      <c r="H2" s="187" t="s">
        <v>3</v>
      </c>
      <c r="I2" s="187"/>
      <c r="J2" s="187"/>
      <c r="K2" s="187"/>
      <c r="L2" s="187"/>
      <c r="M2" s="187"/>
      <c r="N2" s="18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5"/>
      <c r="AY2" s="188" t="s">
        <v>4</v>
      </c>
      <c r="AZ2" s="188"/>
      <c r="BA2" s="188"/>
      <c r="BB2" s="26"/>
      <c r="BC2" s="189" t="s">
        <v>5</v>
      </c>
      <c r="BD2" s="189"/>
      <c r="BE2" s="189"/>
      <c r="BF2" s="189"/>
      <c r="BG2" s="189"/>
      <c r="BH2" s="189"/>
      <c r="BI2" s="189"/>
      <c r="BJ2" s="189"/>
      <c r="BK2" s="189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6"/>
    </row>
    <row r="3" spans="1:135" ht="90" x14ac:dyDescent="0.25">
      <c r="A3" s="12" t="s">
        <v>6</v>
      </c>
      <c r="B3" s="12" t="s">
        <v>7</v>
      </c>
      <c r="C3" s="47"/>
      <c r="D3" s="2" t="s">
        <v>10</v>
      </c>
      <c r="E3" s="12" t="s">
        <v>8</v>
      </c>
      <c r="F3" s="13" t="s">
        <v>9</v>
      </c>
      <c r="G3" s="14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2" t="s">
        <v>41</v>
      </c>
      <c r="AM3" s="12" t="s">
        <v>42</v>
      </c>
      <c r="AN3" s="12" t="s">
        <v>43</v>
      </c>
      <c r="AO3" s="12" t="s">
        <v>44</v>
      </c>
      <c r="AP3" s="12" t="s">
        <v>45</v>
      </c>
      <c r="AQ3" s="12" t="s">
        <v>46</v>
      </c>
      <c r="AR3" s="12" t="s">
        <v>47</v>
      </c>
      <c r="AS3" s="12" t="s">
        <v>48</v>
      </c>
      <c r="AT3" s="12" t="s">
        <v>49</v>
      </c>
      <c r="AU3" s="12" t="s">
        <v>50</v>
      </c>
      <c r="AV3" s="12" t="s">
        <v>51</v>
      </c>
      <c r="AW3" s="12" t="s">
        <v>52</v>
      </c>
      <c r="AX3" s="14"/>
      <c r="AY3" s="15" t="s">
        <v>53</v>
      </c>
      <c r="AZ3" s="16" t="s">
        <v>54</v>
      </c>
      <c r="BA3" s="16" t="s">
        <v>55</v>
      </c>
      <c r="BB3" s="17"/>
      <c r="BC3" s="64" t="s">
        <v>56</v>
      </c>
      <c r="BD3" s="16" t="s">
        <v>57</v>
      </c>
      <c r="BE3" s="16" t="s">
        <v>58</v>
      </c>
      <c r="BF3" s="75" t="s">
        <v>59</v>
      </c>
      <c r="BG3" s="75" t="s">
        <v>60</v>
      </c>
      <c r="BH3" s="38" t="s">
        <v>61</v>
      </c>
      <c r="BI3" s="38" t="s">
        <v>62</v>
      </c>
      <c r="BJ3" s="59" t="s">
        <v>63</v>
      </c>
      <c r="BK3" s="59" t="s">
        <v>64</v>
      </c>
      <c r="BL3" s="105" t="s">
        <v>194</v>
      </c>
      <c r="BM3" s="105" t="s">
        <v>66</v>
      </c>
      <c r="BN3" s="116" t="s">
        <v>67</v>
      </c>
      <c r="BO3" s="116" t="s">
        <v>68</v>
      </c>
      <c r="BP3" s="70" t="s">
        <v>69</v>
      </c>
      <c r="BQ3" s="70" t="s">
        <v>70</v>
      </c>
      <c r="BR3" s="38" t="s">
        <v>71</v>
      </c>
      <c r="BS3" s="38" t="s">
        <v>72</v>
      </c>
      <c r="BT3" s="130" t="s">
        <v>73</v>
      </c>
      <c r="BU3" s="130" t="s">
        <v>74</v>
      </c>
      <c r="BV3" s="105" t="s">
        <v>75</v>
      </c>
      <c r="BW3" s="105" t="s">
        <v>76</v>
      </c>
      <c r="BX3" s="116" t="s">
        <v>77</v>
      </c>
      <c r="BY3" s="116" t="s">
        <v>78</v>
      </c>
      <c r="BZ3" s="75" t="s">
        <v>79</v>
      </c>
      <c r="CA3" s="75" t="s">
        <v>80</v>
      </c>
      <c r="CB3" s="145" t="s">
        <v>81</v>
      </c>
      <c r="CC3" s="145" t="s">
        <v>82</v>
      </c>
      <c r="CD3" s="105" t="s">
        <v>83</v>
      </c>
      <c r="CE3" s="105" t="s">
        <v>84</v>
      </c>
      <c r="CF3" s="64" t="s">
        <v>85</v>
      </c>
      <c r="CG3" s="64" t="s">
        <v>86</v>
      </c>
      <c r="CH3" s="70" t="s">
        <v>87</v>
      </c>
      <c r="CI3" s="70" t="s">
        <v>88</v>
      </c>
      <c r="CJ3" s="145" t="s">
        <v>89</v>
      </c>
      <c r="CK3" s="145" t="s">
        <v>90</v>
      </c>
      <c r="CL3" s="105" t="s">
        <v>91</v>
      </c>
      <c r="CM3" s="105" t="s">
        <v>92</v>
      </c>
      <c r="CN3" s="64" t="s">
        <v>93</v>
      </c>
      <c r="CO3" s="64" t="s">
        <v>94</v>
      </c>
      <c r="CP3" s="70" t="s">
        <v>95</v>
      </c>
      <c r="CQ3" s="70" t="s">
        <v>96</v>
      </c>
      <c r="CR3" s="145" t="s">
        <v>97</v>
      </c>
      <c r="CS3" s="145" t="s">
        <v>98</v>
      </c>
      <c r="CT3" s="105" t="s">
        <v>99</v>
      </c>
      <c r="CU3" s="105" t="s">
        <v>100</v>
      </c>
      <c r="CV3" s="64" t="s">
        <v>101</v>
      </c>
      <c r="CW3" s="64" t="s">
        <v>102</v>
      </c>
      <c r="CX3" s="70" t="s">
        <v>103</v>
      </c>
      <c r="CY3" s="70" t="s">
        <v>104</v>
      </c>
      <c r="CZ3" s="70" t="s">
        <v>105</v>
      </c>
      <c r="DA3" s="70" t="s">
        <v>106</v>
      </c>
      <c r="DB3" s="70" t="s">
        <v>107</v>
      </c>
      <c r="DC3" s="70" t="s">
        <v>108</v>
      </c>
      <c r="DD3" s="70" t="s">
        <v>109</v>
      </c>
      <c r="DE3" s="70" t="s">
        <v>110</v>
      </c>
      <c r="DF3" s="70" t="s">
        <v>111</v>
      </c>
      <c r="DG3" s="70" t="s">
        <v>112</v>
      </c>
      <c r="DH3" s="105" t="s">
        <v>113</v>
      </c>
      <c r="DI3" s="105" t="s">
        <v>114</v>
      </c>
      <c r="DJ3" s="105" t="s">
        <v>115</v>
      </c>
      <c r="DK3" s="105" t="s">
        <v>116</v>
      </c>
      <c r="DL3" s="105" t="s">
        <v>117</v>
      </c>
      <c r="DM3" s="105" t="s">
        <v>118</v>
      </c>
      <c r="DN3" s="105" t="s">
        <v>119</v>
      </c>
      <c r="DO3" s="105" t="s">
        <v>120</v>
      </c>
      <c r="DP3" s="105" t="s">
        <v>121</v>
      </c>
      <c r="DQ3" s="105" t="s">
        <v>122</v>
      </c>
      <c r="DR3" s="105" t="s">
        <v>123</v>
      </c>
      <c r="DS3" s="105" t="s">
        <v>124</v>
      </c>
      <c r="DT3" s="105" t="s">
        <v>125</v>
      </c>
      <c r="DU3" s="105" t="s">
        <v>126</v>
      </c>
      <c r="DV3" s="105" t="s">
        <v>127</v>
      </c>
      <c r="DW3" s="105" t="s">
        <v>128</v>
      </c>
      <c r="DX3" s="105" t="s">
        <v>129</v>
      </c>
      <c r="DY3" s="105" t="s">
        <v>130</v>
      </c>
      <c r="DZ3" s="105" t="s">
        <v>131</v>
      </c>
      <c r="EA3" s="105" t="s">
        <v>132</v>
      </c>
      <c r="EB3" s="105" t="s">
        <v>133</v>
      </c>
      <c r="EC3" s="105" t="s">
        <v>134</v>
      </c>
      <c r="ED3" s="70"/>
      <c r="EE3" s="17"/>
    </row>
    <row r="4" spans="1:135" x14ac:dyDescent="0.25">
      <c r="A4" s="2" t="s">
        <v>225</v>
      </c>
      <c r="B4" s="2" t="s">
        <v>226</v>
      </c>
      <c r="C4" s="48"/>
      <c r="D4" s="2">
        <v>401</v>
      </c>
      <c r="E4" s="2">
        <v>20700</v>
      </c>
      <c r="F4" s="3">
        <v>2019</v>
      </c>
      <c r="G4" s="55"/>
      <c r="H4" s="2">
        <v>24900</v>
      </c>
      <c r="I4" s="2">
        <v>23500</v>
      </c>
      <c r="J4" s="2">
        <v>24100</v>
      </c>
      <c r="K4" s="2">
        <v>14700</v>
      </c>
      <c r="L4" s="2">
        <v>13400</v>
      </c>
      <c r="M4" s="2">
        <v>14700</v>
      </c>
      <c r="N4" s="2">
        <v>16800</v>
      </c>
      <c r="O4" s="2">
        <v>18600</v>
      </c>
      <c r="P4" s="2">
        <v>20900</v>
      </c>
      <c r="Q4" s="2">
        <v>22100</v>
      </c>
      <c r="R4" s="2">
        <v>22600</v>
      </c>
      <c r="S4" s="2">
        <v>22800</v>
      </c>
      <c r="T4" s="2">
        <v>23600</v>
      </c>
      <c r="U4" s="2">
        <v>23000</v>
      </c>
      <c r="V4" s="2">
        <v>22400</v>
      </c>
      <c r="W4" s="2">
        <v>22800</v>
      </c>
      <c r="X4" s="2">
        <v>22300</v>
      </c>
      <c r="Y4" s="2">
        <v>22100</v>
      </c>
      <c r="Z4" s="2">
        <v>20300</v>
      </c>
      <c r="AA4" s="2">
        <v>18900</v>
      </c>
      <c r="AB4" s="2">
        <v>18400</v>
      </c>
      <c r="AC4" s="2">
        <v>20100</v>
      </c>
      <c r="AD4" s="2">
        <v>19300</v>
      </c>
      <c r="AE4" s="2">
        <v>19300</v>
      </c>
      <c r="AF4" s="2">
        <v>16700</v>
      </c>
      <c r="AG4" s="2">
        <v>18800</v>
      </c>
      <c r="AH4" s="2">
        <v>17900</v>
      </c>
      <c r="AI4" s="2">
        <v>21600</v>
      </c>
      <c r="AJ4" s="2">
        <v>19500</v>
      </c>
      <c r="AK4" s="2">
        <v>20600</v>
      </c>
      <c r="AL4" s="2">
        <v>20600</v>
      </c>
      <c r="AM4" s="2">
        <v>22000</v>
      </c>
      <c r="AN4" s="2">
        <v>22700</v>
      </c>
      <c r="AO4" s="2">
        <v>24000</v>
      </c>
      <c r="AP4" s="2">
        <v>20300</v>
      </c>
      <c r="AQ4" s="2">
        <v>23100</v>
      </c>
      <c r="AR4" s="2">
        <v>21000</v>
      </c>
      <c r="AS4" s="2">
        <v>23100</v>
      </c>
      <c r="AT4" s="2">
        <v>20900</v>
      </c>
      <c r="AU4" s="2">
        <v>24300</v>
      </c>
      <c r="AV4" s="2">
        <v>22200</v>
      </c>
      <c r="AW4" s="2">
        <v>22500</v>
      </c>
      <c r="AX4" s="9"/>
      <c r="AY4" s="4">
        <f t="shared" ref="AY4:AY9" si="0">H4/E4</f>
        <v>1.2028985507246377</v>
      </c>
      <c r="AZ4" s="7">
        <f t="shared" ref="AZ4:AZ9" si="1">I4/H4</f>
        <v>0.94377510040160639</v>
      </c>
      <c r="BA4" s="7">
        <f t="shared" ref="BA4:BA9" si="2">J4/H4</f>
        <v>0.96787148594377514</v>
      </c>
      <c r="BB4" s="9"/>
      <c r="BC4" s="65">
        <f t="shared" ref="BC4:BC9" si="3">K4/J4</f>
        <v>0.60995850622406644</v>
      </c>
      <c r="BD4" s="7">
        <f t="shared" ref="BD4:BD9" si="4">K4/H4</f>
        <v>0.59036144578313254</v>
      </c>
      <c r="BE4" s="7">
        <f t="shared" ref="BE4:BE9" si="5">K4/E4</f>
        <v>0.71014492753623193</v>
      </c>
      <c r="BF4" s="76">
        <f t="shared" ref="BF4:BF9" si="6">L4/J4</f>
        <v>0.55601659751037347</v>
      </c>
      <c r="BG4" s="76">
        <f t="shared" ref="BG4:BG9" si="7">L4/K4</f>
        <v>0.91156462585034015</v>
      </c>
      <c r="BH4" s="39">
        <f>M4/J4</f>
        <v>0.60995850622406644</v>
      </c>
      <c r="BI4" s="39">
        <f>M4/L4</f>
        <v>1.0970149253731343</v>
      </c>
      <c r="BJ4" s="60">
        <f>N4/J4</f>
        <v>0.69709543568464727</v>
      </c>
      <c r="BK4" s="60">
        <f>N4/M4</f>
        <v>1.1428571428571428</v>
      </c>
      <c r="BL4" s="106">
        <f>O4/J4</f>
        <v>0.77178423236514526</v>
      </c>
      <c r="BM4" s="106">
        <f>O4/N4</f>
        <v>1.1071428571428572</v>
      </c>
      <c r="BN4" s="117">
        <f>P4/J4</f>
        <v>0.86721991701244816</v>
      </c>
      <c r="BO4" s="117">
        <f>P4/O4</f>
        <v>1.1236559139784945</v>
      </c>
      <c r="BP4" s="71">
        <f>Q4/J4</f>
        <v>0.91701244813278004</v>
      </c>
      <c r="BQ4" s="71">
        <f>Q4/P4</f>
        <v>1.0574162679425838</v>
      </c>
      <c r="BR4" s="39">
        <f>R4/J4</f>
        <v>0.93775933609958506</v>
      </c>
      <c r="BS4" s="39">
        <f>R4/Q4</f>
        <v>1.0226244343891402</v>
      </c>
      <c r="BT4" s="85">
        <f>S4/J4</f>
        <v>0.94605809128630702</v>
      </c>
      <c r="BU4" s="85">
        <f>S4/R4</f>
        <v>1.0088495575221239</v>
      </c>
      <c r="BV4" s="106">
        <f>T4/J4</f>
        <v>0.97925311203319498</v>
      </c>
      <c r="BW4" s="106">
        <f>T4/S4</f>
        <v>1.0350877192982457</v>
      </c>
      <c r="BX4" s="65">
        <f>U4/J4</f>
        <v>0.9543568464730291</v>
      </c>
      <c r="BY4" s="65">
        <f>U4/T4</f>
        <v>0.97457627118644063</v>
      </c>
      <c r="BZ4" s="76">
        <f>V4/J4</f>
        <v>0.9294605809128631</v>
      </c>
      <c r="CA4" s="76">
        <f>V4/U4</f>
        <v>0.97391304347826091</v>
      </c>
      <c r="CB4" s="146">
        <f>W4/J4</f>
        <v>0.94605809128630702</v>
      </c>
      <c r="CC4" s="146">
        <f>W4/V4</f>
        <v>1.0178571428571428</v>
      </c>
      <c r="CD4" s="106">
        <f>X4/J4</f>
        <v>0.92531120331950212</v>
      </c>
      <c r="CE4" s="106">
        <f>X4/W4</f>
        <v>0.97807017543859653</v>
      </c>
      <c r="CF4" s="65">
        <f>Y4/J4</f>
        <v>0.91701244813278004</v>
      </c>
      <c r="CG4" s="65">
        <f>Y4/X4</f>
        <v>0.99103139013452912</v>
      </c>
      <c r="CH4" s="71">
        <f>Z4/J4</f>
        <v>0.84232365145228216</v>
      </c>
      <c r="CI4" s="71">
        <f>Z4/Y4</f>
        <v>0.91855203619909498</v>
      </c>
      <c r="CJ4" s="146">
        <f>AA4/J4</f>
        <v>0.78423236514522821</v>
      </c>
      <c r="CK4" s="146">
        <f>AA4/Z4</f>
        <v>0.93103448275862066</v>
      </c>
      <c r="CL4" s="106">
        <f>AB4/J4</f>
        <v>0.76348547717842319</v>
      </c>
      <c r="CM4" s="106">
        <f>AB4/AA4</f>
        <v>0.97354497354497349</v>
      </c>
      <c r="CN4" s="106">
        <f>AC4/J4</f>
        <v>0.8340248962655602</v>
      </c>
      <c r="CO4" s="106">
        <f>AC4/AB4</f>
        <v>1.0923913043478262</v>
      </c>
      <c r="CP4" s="106">
        <f>AD4/J4</f>
        <v>0.80082987551867224</v>
      </c>
      <c r="CQ4" s="106">
        <f>AD4/AC4</f>
        <v>0.96019900497512434</v>
      </c>
      <c r="CR4" s="106">
        <f>AE4/J4</f>
        <v>0.80082987551867224</v>
      </c>
      <c r="CS4" s="106">
        <f>AE4/AD4</f>
        <v>1</v>
      </c>
      <c r="CT4" s="106">
        <f>AF4/J4</f>
        <v>0.69294605809128629</v>
      </c>
      <c r="CU4" s="106">
        <f>AF4/AE4</f>
        <v>0.86528497409326421</v>
      </c>
      <c r="CV4" s="106">
        <f>AG4/J4</f>
        <v>0.78008298755186722</v>
      </c>
      <c r="CW4" s="106">
        <f>AG4/AF4</f>
        <v>1.125748502994012</v>
      </c>
      <c r="CX4" s="106">
        <f>AH4/J4</f>
        <v>0.74273858921161828</v>
      </c>
      <c r="CY4" s="106">
        <f>AH4/AG4</f>
        <v>0.9521276595744681</v>
      </c>
      <c r="CZ4" s="106">
        <f>AI4/J4</f>
        <v>0.89626556016597514</v>
      </c>
      <c r="DA4" s="106">
        <f>AI4/AH4</f>
        <v>1.2067039106145252</v>
      </c>
      <c r="DB4" s="106">
        <f>AJ4/J4</f>
        <v>0.8091286307053942</v>
      </c>
      <c r="DC4" s="106">
        <f>AJ4/AI4</f>
        <v>0.90277777777777779</v>
      </c>
      <c r="DD4" s="106">
        <f>AK4/J4</f>
        <v>0.85477178423236511</v>
      </c>
      <c r="DE4" s="106">
        <f>AK4/AJ4</f>
        <v>1.0564102564102564</v>
      </c>
      <c r="DF4" s="106">
        <f>AL4/J4</f>
        <v>0.85477178423236511</v>
      </c>
      <c r="DG4" s="106">
        <f>AL4/AK4</f>
        <v>1</v>
      </c>
      <c r="DH4" s="106">
        <f>AM4/J4</f>
        <v>0.91286307053941906</v>
      </c>
      <c r="DI4" s="106">
        <f>AM4/AL4</f>
        <v>1.0679611650485437</v>
      </c>
      <c r="DJ4" s="106">
        <f>AN4/J4</f>
        <v>0.94190871369294604</v>
      </c>
      <c r="DK4" s="106">
        <f>AN4/AM4</f>
        <v>1.0318181818181817</v>
      </c>
      <c r="DL4" s="106">
        <f>AO4/J4</f>
        <v>0.99585062240663902</v>
      </c>
      <c r="DM4" s="106">
        <f>AO4/AN4</f>
        <v>1.0572687224669604</v>
      </c>
      <c r="DN4" s="106">
        <f>AP4/J4</f>
        <v>0.84232365145228216</v>
      </c>
      <c r="DO4" s="106">
        <f>AP4/AO4</f>
        <v>0.84583333333333333</v>
      </c>
      <c r="DP4" s="106">
        <f>AQ4/J4</f>
        <v>0.95850622406639008</v>
      </c>
      <c r="DQ4" s="106">
        <f>AQ4/AP4</f>
        <v>1.1379310344827587</v>
      </c>
      <c r="DR4" s="106">
        <f>AR4/J4</f>
        <v>0.87136929460580914</v>
      </c>
      <c r="DS4" s="106">
        <f>AR4/AQ4</f>
        <v>0.90909090909090906</v>
      </c>
      <c r="DT4" s="106">
        <f>AS4/J4</f>
        <v>0.95850622406639008</v>
      </c>
      <c r="DU4" s="106">
        <f>AS4/AR4</f>
        <v>1.1000000000000001</v>
      </c>
      <c r="DV4" s="106">
        <f>AT4/J4</f>
        <v>0.86721991701244816</v>
      </c>
      <c r="DW4" s="106">
        <f>AT4/AS4</f>
        <v>0.90476190476190477</v>
      </c>
      <c r="DX4" s="106">
        <f>AU4/J4</f>
        <v>1.008298755186722</v>
      </c>
      <c r="DY4" s="106">
        <f>AU4/AT4</f>
        <v>1.1626794258373205</v>
      </c>
      <c r="DZ4" s="106">
        <f>AV4/J4</f>
        <v>0.92116182572614103</v>
      </c>
      <c r="EA4" s="106">
        <f>AV4/AU4</f>
        <v>0.9135802469135802</v>
      </c>
      <c r="EB4" s="106">
        <f>AW4/J4</f>
        <v>0.93360995850622408</v>
      </c>
      <c r="EC4" s="106">
        <f>AW4/AV4</f>
        <v>1.0135135135135136</v>
      </c>
      <c r="ED4" s="106"/>
      <c r="EE4" s="9"/>
    </row>
    <row r="5" spans="1:135" ht="15" customHeight="1" x14ac:dyDescent="0.25">
      <c r="A5" s="2" t="s">
        <v>227</v>
      </c>
      <c r="B5" s="2" t="s">
        <v>228</v>
      </c>
      <c r="C5" s="48"/>
      <c r="D5" s="2">
        <v>402</v>
      </c>
      <c r="E5" s="2">
        <v>35500</v>
      </c>
      <c r="F5" s="3">
        <v>2016</v>
      </c>
      <c r="G5" s="55"/>
      <c r="H5" s="2">
        <v>34400</v>
      </c>
      <c r="I5" s="2">
        <v>34300</v>
      </c>
      <c r="J5" s="2">
        <v>35800</v>
      </c>
      <c r="K5" s="2">
        <v>24300</v>
      </c>
      <c r="L5" s="2">
        <v>21600</v>
      </c>
      <c r="M5" s="2">
        <v>23700</v>
      </c>
      <c r="N5" s="2">
        <v>26200</v>
      </c>
      <c r="O5" s="2">
        <v>28400</v>
      </c>
      <c r="P5" s="2">
        <v>30800</v>
      </c>
      <c r="Q5" s="2">
        <v>30800</v>
      </c>
      <c r="R5" s="2">
        <v>34200</v>
      </c>
      <c r="S5" s="2">
        <v>33000</v>
      </c>
      <c r="T5" s="2">
        <v>35200</v>
      </c>
      <c r="U5" s="2">
        <v>32400</v>
      </c>
      <c r="V5" s="2">
        <v>32400</v>
      </c>
      <c r="W5" s="2">
        <v>32400</v>
      </c>
      <c r="X5" s="2">
        <v>32900</v>
      </c>
      <c r="Y5" s="2">
        <v>31900</v>
      </c>
      <c r="Z5" s="2">
        <v>30900</v>
      </c>
      <c r="AA5" s="2">
        <v>29200</v>
      </c>
      <c r="AB5" s="2">
        <v>28800</v>
      </c>
      <c r="AC5" s="2">
        <v>30100</v>
      </c>
      <c r="AD5" s="2">
        <v>28800</v>
      </c>
      <c r="AE5" s="2">
        <v>28400</v>
      </c>
      <c r="AF5" s="2">
        <v>25500</v>
      </c>
      <c r="AG5" s="2">
        <v>28500</v>
      </c>
      <c r="AH5" s="2">
        <v>26600</v>
      </c>
      <c r="AI5" s="2">
        <v>32200</v>
      </c>
      <c r="AJ5" s="2">
        <v>29000</v>
      </c>
      <c r="AK5" s="2">
        <v>31200</v>
      </c>
      <c r="AL5" s="2">
        <v>29800</v>
      </c>
      <c r="AM5" s="2">
        <v>33900</v>
      </c>
      <c r="AN5" s="2">
        <v>35600</v>
      </c>
      <c r="AO5" s="2">
        <v>36000</v>
      </c>
      <c r="AP5" s="2">
        <v>30400</v>
      </c>
      <c r="AQ5" s="2">
        <v>35800</v>
      </c>
      <c r="AR5" s="2">
        <v>30500</v>
      </c>
      <c r="AS5" s="2">
        <v>34700</v>
      </c>
      <c r="AT5" s="2">
        <v>30600</v>
      </c>
      <c r="AU5" s="2">
        <v>35700</v>
      </c>
      <c r="AV5" s="2">
        <v>33000</v>
      </c>
      <c r="AW5" s="2">
        <v>34800</v>
      </c>
      <c r="AX5" s="9"/>
      <c r="AY5" s="4">
        <f t="shared" si="0"/>
        <v>0.96901408450704229</v>
      </c>
      <c r="AZ5" s="7">
        <f t="shared" si="1"/>
        <v>0.99709302325581395</v>
      </c>
      <c r="BA5" s="7">
        <f t="shared" si="2"/>
        <v>1.0406976744186047</v>
      </c>
      <c r="BB5" s="9"/>
      <c r="BC5" s="65">
        <f t="shared" si="3"/>
        <v>0.67877094972067042</v>
      </c>
      <c r="BD5" s="7">
        <f t="shared" si="4"/>
        <v>0.70639534883720934</v>
      </c>
      <c r="BE5" s="7">
        <f t="shared" si="5"/>
        <v>0.6845070422535211</v>
      </c>
      <c r="BF5" s="76">
        <f t="shared" si="6"/>
        <v>0.6033519553072626</v>
      </c>
      <c r="BG5" s="76">
        <f t="shared" si="7"/>
        <v>0.88888888888888884</v>
      </c>
      <c r="BH5" s="39">
        <f t="shared" ref="BH5:BH9" si="8">M5/J5</f>
        <v>0.66201117318435754</v>
      </c>
      <c r="BI5" s="39">
        <f t="shared" ref="BI5:BI9" si="9">M5/L5</f>
        <v>1.0972222222222223</v>
      </c>
      <c r="BJ5" s="60">
        <f t="shared" ref="BJ5:BJ9" si="10">N5/J5</f>
        <v>0.73184357541899436</v>
      </c>
      <c r="BK5" s="60">
        <f t="shared" ref="BK5:BK9" si="11">N5/M5</f>
        <v>1.1054852320675106</v>
      </c>
      <c r="BL5" s="106">
        <f t="shared" ref="BL5:BL9" si="12">O5/J5</f>
        <v>0.79329608938547491</v>
      </c>
      <c r="BM5" s="106">
        <f t="shared" ref="BM5:BM9" si="13">O5/N5</f>
        <v>1.083969465648855</v>
      </c>
      <c r="BN5" s="117">
        <f t="shared" ref="BN5:BN9" si="14">P5/J5</f>
        <v>0.86033519553072624</v>
      </c>
      <c r="BO5" s="117">
        <f t="shared" ref="BO5:BO9" si="15">P5/O5</f>
        <v>1.0845070422535212</v>
      </c>
      <c r="BP5" s="71">
        <f t="shared" ref="BP5:BP10" si="16">Q5/J5</f>
        <v>0.86033519553072624</v>
      </c>
      <c r="BQ5" s="71">
        <f t="shared" ref="BQ5:BQ10" si="17">Q5/P5</f>
        <v>1</v>
      </c>
      <c r="BR5" s="39">
        <f t="shared" ref="BR5:BR10" si="18">R5/J5</f>
        <v>0.95530726256983245</v>
      </c>
      <c r="BS5" s="39">
        <f t="shared" ref="BS5:BS10" si="19">R5/Q5</f>
        <v>1.1103896103896105</v>
      </c>
      <c r="BT5" s="85">
        <f t="shared" ref="BT5:BT10" si="20">S5/J5</f>
        <v>0.92178770949720668</v>
      </c>
      <c r="BU5" s="85">
        <f t="shared" ref="BU5:BU10" si="21">S5/R5</f>
        <v>0.96491228070175439</v>
      </c>
      <c r="BV5" s="106">
        <f t="shared" ref="BV5:BV10" si="22">T5/J5</f>
        <v>0.98324022346368711</v>
      </c>
      <c r="BW5" s="106">
        <f t="shared" ref="BW5:BW10" si="23">T5/S5</f>
        <v>1.0666666666666667</v>
      </c>
      <c r="BX5" s="65">
        <f t="shared" ref="BX5:BX10" si="24">U5/J5</f>
        <v>0.9050279329608939</v>
      </c>
      <c r="BY5" s="65">
        <f t="shared" ref="BY5:BY10" si="25">U5/T5</f>
        <v>0.92045454545454541</v>
      </c>
      <c r="BZ5" s="76">
        <f t="shared" ref="BZ5:BZ10" si="26">V5/J5</f>
        <v>0.9050279329608939</v>
      </c>
      <c r="CA5" s="76">
        <f t="shared" ref="CA5:CA10" si="27">V5/U5</f>
        <v>1</v>
      </c>
      <c r="CB5" s="146">
        <f t="shared" ref="CB5:CB10" si="28">W5/J5</f>
        <v>0.9050279329608939</v>
      </c>
      <c r="CC5" s="146">
        <f t="shared" ref="CC5:CC10" si="29">W5/V5</f>
        <v>1</v>
      </c>
      <c r="CD5" s="106">
        <f t="shared" ref="CD5:CD10" si="30">X5/J5</f>
        <v>0.91899441340782118</v>
      </c>
      <c r="CE5" s="106">
        <f t="shared" ref="CE5:CE10" si="31">X5/W5</f>
        <v>1.0154320987654322</v>
      </c>
      <c r="CF5" s="65">
        <f t="shared" ref="CF5:CF10" si="32">Y5/J5</f>
        <v>0.89106145251396651</v>
      </c>
      <c r="CG5" s="65">
        <f t="shared" ref="CG5:CG10" si="33">Y5/X5</f>
        <v>0.96960486322188455</v>
      </c>
      <c r="CH5" s="71">
        <f t="shared" ref="CH5:CH10" si="34">Z5/J5</f>
        <v>0.86312849162011174</v>
      </c>
      <c r="CI5" s="71">
        <f t="shared" ref="CI5:CI10" si="35">Z5/Y5</f>
        <v>0.96865203761755481</v>
      </c>
      <c r="CJ5" s="146">
        <f t="shared" ref="CJ5:CJ10" si="36">AA5/J5</f>
        <v>0.81564245810055869</v>
      </c>
      <c r="CK5" s="146">
        <f t="shared" ref="CK5:CK10" si="37">AA5/Z5</f>
        <v>0.94498381877022652</v>
      </c>
      <c r="CL5" s="106">
        <f t="shared" ref="CL5:CL10" si="38">AB5/J5</f>
        <v>0.8044692737430168</v>
      </c>
      <c r="CM5" s="106">
        <f t="shared" ref="CM5:CM10" si="39">AB5/AA5</f>
        <v>0.98630136986301364</v>
      </c>
      <c r="CN5" s="106">
        <f t="shared" ref="CN5:CN10" si="40">AC5/J5</f>
        <v>0.84078212290502796</v>
      </c>
      <c r="CO5" s="106">
        <f t="shared" ref="CO5:CO10" si="41">AC5/AB5</f>
        <v>1.0451388888888888</v>
      </c>
      <c r="CP5" s="106">
        <f t="shared" ref="CP5:CP10" si="42">AD5/J5</f>
        <v>0.8044692737430168</v>
      </c>
      <c r="CQ5" s="106">
        <f t="shared" ref="CQ5:CQ10" si="43">AD5/AC5</f>
        <v>0.95681063122923593</v>
      </c>
      <c r="CR5" s="106">
        <f t="shared" ref="CR5:CR10" si="44">AE5/J5</f>
        <v>0.79329608938547491</v>
      </c>
      <c r="CS5" s="106">
        <f t="shared" ref="CS5:CS10" si="45">AE5/AD5</f>
        <v>0.98611111111111116</v>
      </c>
      <c r="CT5" s="106">
        <f t="shared" ref="CT5:CT10" si="46">AF5/J5</f>
        <v>0.71229050279329609</v>
      </c>
      <c r="CU5" s="106">
        <f t="shared" ref="CU5:CU10" si="47">AF5/AE5</f>
        <v>0.897887323943662</v>
      </c>
      <c r="CV5" s="106">
        <f t="shared" ref="CV5:CV10" si="48">AG5/J5</f>
        <v>0.7960893854748603</v>
      </c>
      <c r="CW5" s="106">
        <f t="shared" ref="CW5:CW10" si="49">AG5/AF5</f>
        <v>1.1176470588235294</v>
      </c>
      <c r="CX5" s="106">
        <f t="shared" ref="CX5:CX10" si="50">AH5/J5</f>
        <v>0.74301675977653636</v>
      </c>
      <c r="CY5" s="106">
        <f t="shared" ref="CY5:CY10" si="51">AH5/AG5</f>
        <v>0.93333333333333335</v>
      </c>
      <c r="CZ5" s="106">
        <f t="shared" ref="CZ5:CZ10" si="52">AI5/J5</f>
        <v>0.8994413407821229</v>
      </c>
      <c r="DA5" s="106">
        <f t="shared" ref="DA5:DA10" si="53">AI5/AH5</f>
        <v>1.2105263157894737</v>
      </c>
      <c r="DB5" s="106">
        <f t="shared" ref="DB5:DB10" si="54">AJ5/J5</f>
        <v>0.81005586592178769</v>
      </c>
      <c r="DC5" s="106">
        <f t="shared" ref="DC5:DC10" si="55">AJ5/AI5</f>
        <v>0.90062111801242239</v>
      </c>
      <c r="DD5" s="106">
        <f t="shared" ref="DD5:DD10" si="56">AK5/J5</f>
        <v>0.87150837988826813</v>
      </c>
      <c r="DE5" s="106">
        <f t="shared" ref="DE5:DE10" si="57">AK5/AJ5</f>
        <v>1.0758620689655172</v>
      </c>
      <c r="DF5" s="106">
        <f t="shared" ref="DF5:DF10" si="58">AL5/J5</f>
        <v>0.83240223463687146</v>
      </c>
      <c r="DG5" s="106">
        <f t="shared" ref="DG5:DG10" si="59">AL5/AK5</f>
        <v>0.95512820512820518</v>
      </c>
      <c r="DH5" s="106">
        <f t="shared" ref="DH5:DH10" si="60">AM5/J5</f>
        <v>0.94692737430167595</v>
      </c>
      <c r="DI5" s="106">
        <f t="shared" ref="DI5:DI10" si="61">AM5/AL5</f>
        <v>1.1375838926174497</v>
      </c>
      <c r="DJ5" s="106">
        <f t="shared" ref="DJ5:DJ10" si="62">AN5/J5</f>
        <v>0.994413407821229</v>
      </c>
      <c r="DK5" s="106">
        <f t="shared" ref="DK5:DK10" si="63">AN5/AM5</f>
        <v>1.0501474926253687</v>
      </c>
      <c r="DL5" s="106">
        <f t="shared" ref="DL5:DL10" si="64">AO5/J5</f>
        <v>1.005586592178771</v>
      </c>
      <c r="DM5" s="106">
        <f t="shared" ref="DM5:DM10" si="65">AO5/AN5</f>
        <v>1.0112359550561798</v>
      </c>
      <c r="DN5" s="106">
        <f t="shared" ref="DN5:DN10" si="66">AP5/J5</f>
        <v>0.84916201117318435</v>
      </c>
      <c r="DO5" s="106">
        <f t="shared" ref="DO5:DO10" si="67">AP5/AO5</f>
        <v>0.84444444444444444</v>
      </c>
      <c r="DP5" s="106">
        <f t="shared" ref="DP5:DP10" si="68">AQ5/J5</f>
        <v>1</v>
      </c>
      <c r="DQ5" s="106">
        <f t="shared" ref="DQ5:DQ10" si="69">AQ5/AP5</f>
        <v>1.1776315789473684</v>
      </c>
      <c r="DR5" s="106">
        <f t="shared" ref="DR5:DR9" si="70">AR5/J5</f>
        <v>0.85195530726256985</v>
      </c>
      <c r="DS5" s="106">
        <f t="shared" ref="DS5:DS9" si="71">AR5/AQ5</f>
        <v>0.85195530726256985</v>
      </c>
      <c r="DT5" s="106">
        <f t="shared" ref="DT5:DT9" si="72">AS5/J5</f>
        <v>0.96927374301675973</v>
      </c>
      <c r="DU5" s="106">
        <f t="shared" ref="DU5:DU10" si="73">AS5/AR5</f>
        <v>1.1377049180327869</v>
      </c>
      <c r="DV5" s="106">
        <f t="shared" ref="DV5:DV9" si="74">AT5/J5</f>
        <v>0.85474860335195535</v>
      </c>
      <c r="DW5" s="106">
        <f t="shared" ref="DW5:DW10" si="75">AT5/AS5</f>
        <v>0.88184438040345825</v>
      </c>
      <c r="DX5" s="106">
        <f t="shared" ref="DX5:DX10" si="76">AU5/J5</f>
        <v>0.9972067039106145</v>
      </c>
      <c r="DY5" s="106">
        <f t="shared" ref="DY5:DY9" si="77">AU5/AT5</f>
        <v>1.1666666666666667</v>
      </c>
      <c r="DZ5" s="106">
        <f t="shared" ref="DZ5:DZ9" si="78">AV5/J5</f>
        <v>0.92178770949720668</v>
      </c>
      <c r="EA5" s="106">
        <f t="shared" ref="EA5:EA9" si="79">AV5/AU5</f>
        <v>0.92436974789915971</v>
      </c>
      <c r="EB5" s="106">
        <f t="shared" ref="EB5:EB9" si="80">AW5/J5</f>
        <v>0.97206703910614523</v>
      </c>
      <c r="EC5" s="106">
        <f t="shared" ref="EC5:EC9" si="81">AW5/AV5</f>
        <v>1.0545454545454545</v>
      </c>
      <c r="ED5" s="106"/>
      <c r="EE5" s="9"/>
    </row>
    <row r="6" spans="1:135" ht="15" customHeight="1" x14ac:dyDescent="0.25">
      <c r="A6" s="2" t="s">
        <v>229</v>
      </c>
      <c r="B6" s="2" t="s">
        <v>230</v>
      </c>
      <c r="C6" s="48"/>
      <c r="D6" s="2">
        <v>403</v>
      </c>
      <c r="E6" s="2">
        <v>11900</v>
      </c>
      <c r="F6" s="3">
        <v>2014</v>
      </c>
      <c r="G6" s="55"/>
      <c r="H6" s="2">
        <v>15500</v>
      </c>
      <c r="I6" s="2">
        <v>14900</v>
      </c>
      <c r="J6" s="2">
        <v>15000</v>
      </c>
      <c r="K6" s="2">
        <v>9800</v>
      </c>
      <c r="L6" s="2">
        <v>9100</v>
      </c>
      <c r="M6" s="2">
        <v>10600</v>
      </c>
      <c r="N6" s="2">
        <v>11100</v>
      </c>
      <c r="O6" s="2">
        <v>12000</v>
      </c>
      <c r="P6" s="2">
        <v>13200</v>
      </c>
      <c r="Q6" s="2">
        <v>13600</v>
      </c>
      <c r="R6" s="2">
        <v>15000</v>
      </c>
      <c r="S6" s="2">
        <v>14100</v>
      </c>
      <c r="T6" s="2">
        <v>15000</v>
      </c>
      <c r="U6" s="2">
        <v>15000</v>
      </c>
      <c r="V6" s="2">
        <v>14400</v>
      </c>
      <c r="W6" s="2">
        <v>14000</v>
      </c>
      <c r="X6" s="2">
        <v>14300</v>
      </c>
      <c r="Y6" s="2">
        <v>14200</v>
      </c>
      <c r="Z6" s="2">
        <v>14100</v>
      </c>
      <c r="AA6" s="2">
        <v>12700</v>
      </c>
      <c r="AB6" s="2">
        <v>12800</v>
      </c>
      <c r="AC6" s="2">
        <v>13600</v>
      </c>
      <c r="AD6" s="2">
        <v>13100</v>
      </c>
      <c r="AE6" s="2">
        <v>12800</v>
      </c>
      <c r="AF6" s="2">
        <v>11500</v>
      </c>
      <c r="AG6" s="2">
        <v>12700</v>
      </c>
      <c r="AH6" s="2">
        <v>12500</v>
      </c>
      <c r="AI6" s="2">
        <v>14900</v>
      </c>
      <c r="AJ6" s="2">
        <v>13700</v>
      </c>
      <c r="AK6" s="2">
        <v>15000</v>
      </c>
      <c r="AL6" s="2">
        <v>13900</v>
      </c>
      <c r="AM6" s="2">
        <v>16100</v>
      </c>
      <c r="AN6" s="2">
        <v>16900</v>
      </c>
      <c r="AO6" s="2">
        <v>16400</v>
      </c>
      <c r="AP6" s="2">
        <v>14100</v>
      </c>
      <c r="AQ6" s="2">
        <v>17200</v>
      </c>
      <c r="AR6" s="2">
        <v>14400</v>
      </c>
      <c r="AS6" s="2">
        <v>16500</v>
      </c>
      <c r="AT6" s="2">
        <v>14600</v>
      </c>
      <c r="AU6" s="2">
        <v>16700</v>
      </c>
      <c r="AV6" s="2">
        <v>15200</v>
      </c>
      <c r="AW6" s="2">
        <v>16700</v>
      </c>
      <c r="AX6" s="9"/>
      <c r="AY6" s="4">
        <f t="shared" si="0"/>
        <v>1.3025210084033614</v>
      </c>
      <c r="AZ6" s="7">
        <f t="shared" si="1"/>
        <v>0.96129032258064517</v>
      </c>
      <c r="BA6" s="7">
        <f t="shared" si="2"/>
        <v>0.967741935483871</v>
      </c>
      <c r="BB6" s="9"/>
      <c r="BC6" s="65">
        <f t="shared" si="3"/>
        <v>0.65333333333333332</v>
      </c>
      <c r="BD6" s="7">
        <f t="shared" si="4"/>
        <v>0.63225806451612898</v>
      </c>
      <c r="BE6" s="7">
        <f t="shared" si="5"/>
        <v>0.82352941176470584</v>
      </c>
      <c r="BF6" s="76">
        <f t="shared" si="6"/>
        <v>0.60666666666666669</v>
      </c>
      <c r="BG6" s="76">
        <f t="shared" si="7"/>
        <v>0.9285714285714286</v>
      </c>
      <c r="BH6" s="39">
        <f t="shared" si="8"/>
        <v>0.70666666666666667</v>
      </c>
      <c r="BI6" s="39">
        <f t="shared" si="9"/>
        <v>1.1648351648351649</v>
      </c>
      <c r="BJ6" s="60">
        <f t="shared" si="10"/>
        <v>0.74</v>
      </c>
      <c r="BK6" s="60">
        <f t="shared" si="11"/>
        <v>1.0471698113207548</v>
      </c>
      <c r="BL6" s="106">
        <f t="shared" si="12"/>
        <v>0.8</v>
      </c>
      <c r="BM6" s="106">
        <f t="shared" si="13"/>
        <v>1.0810810810810811</v>
      </c>
      <c r="BN6" s="117">
        <f t="shared" si="14"/>
        <v>0.88</v>
      </c>
      <c r="BO6" s="117">
        <f t="shared" si="15"/>
        <v>1.1000000000000001</v>
      </c>
      <c r="BP6" s="71">
        <f t="shared" si="16"/>
        <v>0.90666666666666662</v>
      </c>
      <c r="BQ6" s="71">
        <f t="shared" si="17"/>
        <v>1.0303030303030303</v>
      </c>
      <c r="BR6" s="39">
        <f t="shared" si="18"/>
        <v>1</v>
      </c>
      <c r="BS6" s="39">
        <f t="shared" si="19"/>
        <v>1.1029411764705883</v>
      </c>
      <c r="BT6" s="85">
        <f t="shared" si="20"/>
        <v>0.94</v>
      </c>
      <c r="BU6" s="85">
        <f t="shared" si="21"/>
        <v>0.94</v>
      </c>
      <c r="BV6" s="106">
        <f t="shared" si="22"/>
        <v>1</v>
      </c>
      <c r="BW6" s="106">
        <f t="shared" si="23"/>
        <v>1.0638297872340425</v>
      </c>
      <c r="BX6" s="65">
        <f t="shared" si="24"/>
        <v>1</v>
      </c>
      <c r="BY6" s="65">
        <f t="shared" si="25"/>
        <v>1</v>
      </c>
      <c r="BZ6" s="76">
        <f t="shared" si="26"/>
        <v>0.96</v>
      </c>
      <c r="CA6" s="76">
        <f t="shared" si="27"/>
        <v>0.96</v>
      </c>
      <c r="CB6" s="146">
        <f t="shared" si="28"/>
        <v>0.93333333333333335</v>
      </c>
      <c r="CC6" s="146">
        <f t="shared" si="29"/>
        <v>0.97222222222222221</v>
      </c>
      <c r="CD6" s="106">
        <f t="shared" si="30"/>
        <v>0.95333333333333337</v>
      </c>
      <c r="CE6" s="106">
        <f t="shared" si="31"/>
        <v>1.0214285714285714</v>
      </c>
      <c r="CF6" s="65">
        <f t="shared" si="32"/>
        <v>0.94666666666666666</v>
      </c>
      <c r="CG6" s="65">
        <f t="shared" si="33"/>
        <v>0.99300699300699302</v>
      </c>
      <c r="CH6" s="71">
        <f t="shared" si="34"/>
        <v>0.94</v>
      </c>
      <c r="CI6" s="71">
        <f t="shared" si="35"/>
        <v>0.99295774647887325</v>
      </c>
      <c r="CJ6" s="146">
        <f t="shared" si="36"/>
        <v>0.84666666666666668</v>
      </c>
      <c r="CK6" s="146">
        <f t="shared" si="37"/>
        <v>0.900709219858156</v>
      </c>
      <c r="CL6" s="106">
        <f t="shared" si="38"/>
        <v>0.85333333333333339</v>
      </c>
      <c r="CM6" s="106">
        <f t="shared" si="39"/>
        <v>1.0078740157480315</v>
      </c>
      <c r="CN6" s="106">
        <f t="shared" si="40"/>
        <v>0.90666666666666662</v>
      </c>
      <c r="CO6" s="106">
        <f t="shared" si="41"/>
        <v>1.0625</v>
      </c>
      <c r="CP6" s="106">
        <f t="shared" si="42"/>
        <v>0.87333333333333329</v>
      </c>
      <c r="CQ6" s="106">
        <f t="shared" si="43"/>
        <v>0.96323529411764708</v>
      </c>
      <c r="CR6" s="106">
        <f t="shared" si="44"/>
        <v>0.85333333333333339</v>
      </c>
      <c r="CS6" s="106">
        <f t="shared" si="45"/>
        <v>0.97709923664122134</v>
      </c>
      <c r="CT6" s="106">
        <f t="shared" si="46"/>
        <v>0.76666666666666672</v>
      </c>
      <c r="CU6" s="106">
        <f t="shared" si="47"/>
        <v>0.8984375</v>
      </c>
      <c r="CV6" s="106">
        <f t="shared" si="48"/>
        <v>0.84666666666666668</v>
      </c>
      <c r="CW6" s="106">
        <f t="shared" si="49"/>
        <v>1.1043478260869566</v>
      </c>
      <c r="CX6" s="106">
        <f t="shared" si="50"/>
        <v>0.83333333333333337</v>
      </c>
      <c r="CY6" s="106">
        <f t="shared" si="51"/>
        <v>0.98425196850393704</v>
      </c>
      <c r="CZ6" s="106">
        <f t="shared" si="52"/>
        <v>0.99333333333333329</v>
      </c>
      <c r="DA6" s="106">
        <f t="shared" si="53"/>
        <v>1.1919999999999999</v>
      </c>
      <c r="DB6" s="106">
        <f t="shared" si="54"/>
        <v>0.91333333333333333</v>
      </c>
      <c r="DC6" s="106">
        <f t="shared" si="55"/>
        <v>0.91946308724832215</v>
      </c>
      <c r="DD6" s="106">
        <f t="shared" si="56"/>
        <v>1</v>
      </c>
      <c r="DE6" s="106">
        <f t="shared" si="57"/>
        <v>1.0948905109489051</v>
      </c>
      <c r="DF6" s="106">
        <f t="shared" si="58"/>
        <v>0.92666666666666664</v>
      </c>
      <c r="DG6" s="106">
        <f t="shared" si="59"/>
        <v>0.92666666666666664</v>
      </c>
      <c r="DH6" s="106">
        <f t="shared" si="60"/>
        <v>1.0733333333333333</v>
      </c>
      <c r="DI6" s="106">
        <f t="shared" si="61"/>
        <v>1.1582733812949639</v>
      </c>
      <c r="DJ6" s="106">
        <f t="shared" si="62"/>
        <v>1.1266666666666667</v>
      </c>
      <c r="DK6" s="106">
        <f t="shared" si="63"/>
        <v>1.0496894409937889</v>
      </c>
      <c r="DL6" s="106">
        <f t="shared" si="64"/>
        <v>1.0933333333333333</v>
      </c>
      <c r="DM6" s="106">
        <f t="shared" si="65"/>
        <v>0.97041420118343191</v>
      </c>
      <c r="DN6" s="106">
        <f t="shared" si="66"/>
        <v>0.94</v>
      </c>
      <c r="DO6" s="106">
        <f t="shared" si="67"/>
        <v>0.8597560975609756</v>
      </c>
      <c r="DP6" s="106">
        <f t="shared" si="68"/>
        <v>1.1466666666666667</v>
      </c>
      <c r="DQ6" s="106">
        <f t="shared" si="69"/>
        <v>1.2198581560283688</v>
      </c>
      <c r="DR6" s="106">
        <f t="shared" si="70"/>
        <v>0.96</v>
      </c>
      <c r="DS6" s="106">
        <f t="shared" si="71"/>
        <v>0.83720930232558144</v>
      </c>
      <c r="DT6" s="106">
        <f t="shared" si="72"/>
        <v>1.1000000000000001</v>
      </c>
      <c r="DU6" s="106">
        <f t="shared" si="73"/>
        <v>1.1458333333333333</v>
      </c>
      <c r="DV6" s="106">
        <f t="shared" si="74"/>
        <v>0.97333333333333338</v>
      </c>
      <c r="DW6" s="106">
        <f t="shared" si="75"/>
        <v>0.88484848484848488</v>
      </c>
      <c r="DX6" s="106">
        <f t="shared" si="76"/>
        <v>1.1133333333333333</v>
      </c>
      <c r="DY6" s="106">
        <f t="shared" si="77"/>
        <v>1.1438356164383561</v>
      </c>
      <c r="DZ6" s="106">
        <f t="shared" si="78"/>
        <v>1.0133333333333334</v>
      </c>
      <c r="EA6" s="106">
        <f t="shared" si="79"/>
        <v>0.91017964071856283</v>
      </c>
      <c r="EB6" s="106">
        <f t="shared" si="80"/>
        <v>1.1133333333333333</v>
      </c>
      <c r="EC6" s="106">
        <f t="shared" si="81"/>
        <v>1.0986842105263157</v>
      </c>
      <c r="ED6" s="106"/>
      <c r="EE6" s="9"/>
    </row>
    <row r="7" spans="1:135" x14ac:dyDescent="0.25">
      <c r="A7" s="2" t="s">
        <v>145</v>
      </c>
      <c r="B7" s="2" t="s">
        <v>222</v>
      </c>
      <c r="C7" s="48"/>
      <c r="D7" s="2">
        <v>404</v>
      </c>
      <c r="E7" s="2">
        <v>86300</v>
      </c>
      <c r="F7" s="3">
        <v>2018</v>
      </c>
      <c r="G7" s="55"/>
      <c r="H7" s="2">
        <v>114000</v>
      </c>
      <c r="I7" s="2">
        <v>110000</v>
      </c>
      <c r="J7" s="2">
        <v>108900</v>
      </c>
      <c r="K7" s="2">
        <v>73600</v>
      </c>
      <c r="L7" s="2">
        <v>68900</v>
      </c>
      <c r="M7" s="2">
        <v>73600</v>
      </c>
      <c r="N7" s="2">
        <v>79900</v>
      </c>
      <c r="O7" s="2">
        <v>91000</v>
      </c>
      <c r="P7" s="2">
        <v>95800</v>
      </c>
      <c r="Q7" s="2">
        <v>102000</v>
      </c>
      <c r="R7" s="2">
        <v>105000</v>
      </c>
      <c r="S7" s="2">
        <v>101000</v>
      </c>
      <c r="T7" s="2">
        <v>103000</v>
      </c>
      <c r="U7" s="2">
        <v>96300</v>
      </c>
      <c r="V7" s="2">
        <v>99800</v>
      </c>
      <c r="W7" s="2">
        <v>97900</v>
      </c>
      <c r="X7" s="2">
        <v>102000</v>
      </c>
      <c r="Y7" s="2">
        <v>99200</v>
      </c>
      <c r="Z7" s="2">
        <v>100000</v>
      </c>
      <c r="AA7" s="2">
        <v>94500</v>
      </c>
      <c r="AB7" s="2">
        <v>95000</v>
      </c>
      <c r="AC7" s="2">
        <v>106000</v>
      </c>
      <c r="AD7" s="2">
        <v>91800</v>
      </c>
      <c r="AE7" s="2">
        <v>91600</v>
      </c>
      <c r="AF7" s="2">
        <v>84200</v>
      </c>
      <c r="AG7" s="2">
        <v>96800</v>
      </c>
      <c r="AH7" s="2">
        <v>75000</v>
      </c>
      <c r="AI7" s="2">
        <v>100000</v>
      </c>
      <c r="AJ7" s="2">
        <v>78700</v>
      </c>
      <c r="AK7" s="2">
        <v>87200</v>
      </c>
      <c r="AL7" s="2">
        <v>85900</v>
      </c>
      <c r="AM7" s="2">
        <v>100700</v>
      </c>
      <c r="AN7" s="2">
        <v>107400</v>
      </c>
      <c r="AO7" s="2">
        <v>109700</v>
      </c>
      <c r="AP7" s="2">
        <v>94200</v>
      </c>
      <c r="AQ7" s="2">
        <v>108800</v>
      </c>
      <c r="AR7" s="2">
        <v>90500</v>
      </c>
      <c r="AS7" s="2">
        <v>100200</v>
      </c>
      <c r="AT7" s="2">
        <v>91000</v>
      </c>
      <c r="AU7" s="2">
        <v>104800</v>
      </c>
      <c r="AV7" s="2">
        <v>99404</v>
      </c>
      <c r="AW7" s="2">
        <v>112700</v>
      </c>
      <c r="AX7" s="9"/>
      <c r="AY7" s="4">
        <f t="shared" si="0"/>
        <v>1.320973348783314</v>
      </c>
      <c r="AZ7" s="7">
        <f t="shared" si="1"/>
        <v>0.96491228070175439</v>
      </c>
      <c r="BA7" s="7">
        <f t="shared" si="2"/>
        <v>0.95526315789473681</v>
      </c>
      <c r="BB7" s="9"/>
      <c r="BC7" s="65">
        <f t="shared" si="3"/>
        <v>0.67584940312213038</v>
      </c>
      <c r="BD7" s="7">
        <f t="shared" si="4"/>
        <v>0.64561403508771931</v>
      </c>
      <c r="BE7" s="7">
        <f t="shared" si="5"/>
        <v>0.85283893395133259</v>
      </c>
      <c r="BF7" s="76">
        <f t="shared" si="6"/>
        <v>0.6326905417814509</v>
      </c>
      <c r="BG7" s="76">
        <f t="shared" si="7"/>
        <v>0.93614130434782605</v>
      </c>
      <c r="BH7" s="39">
        <f t="shared" si="8"/>
        <v>0.67584940312213038</v>
      </c>
      <c r="BI7" s="39">
        <f t="shared" si="9"/>
        <v>1.0682148040638606</v>
      </c>
      <c r="BJ7" s="60">
        <f t="shared" si="10"/>
        <v>0.73370064279155189</v>
      </c>
      <c r="BK7" s="60">
        <f t="shared" si="11"/>
        <v>1.0855978260869565</v>
      </c>
      <c r="BL7" s="106">
        <f t="shared" si="12"/>
        <v>0.83562901744719931</v>
      </c>
      <c r="BM7" s="106">
        <f t="shared" si="13"/>
        <v>1.1389236545682102</v>
      </c>
      <c r="BN7" s="117">
        <f t="shared" si="14"/>
        <v>0.8797061524334252</v>
      </c>
      <c r="BO7" s="117">
        <f t="shared" si="15"/>
        <v>1.0527472527472528</v>
      </c>
      <c r="BP7" s="71">
        <f t="shared" si="16"/>
        <v>0.9366391184573003</v>
      </c>
      <c r="BQ7" s="71">
        <f t="shared" si="17"/>
        <v>1.0647181628392484</v>
      </c>
      <c r="BR7" s="39">
        <f t="shared" si="18"/>
        <v>0.96418732782369143</v>
      </c>
      <c r="BS7" s="39">
        <f t="shared" si="19"/>
        <v>1.0294117647058822</v>
      </c>
      <c r="BT7" s="85">
        <f t="shared" si="20"/>
        <v>0.92745638200183655</v>
      </c>
      <c r="BU7" s="85">
        <f t="shared" si="21"/>
        <v>0.96190476190476193</v>
      </c>
      <c r="BV7" s="106">
        <f t="shared" si="22"/>
        <v>0.94582185491276405</v>
      </c>
      <c r="BW7" s="106">
        <f t="shared" si="23"/>
        <v>1.0198019801980198</v>
      </c>
      <c r="BX7" s="65">
        <f t="shared" si="24"/>
        <v>0.88429752066115708</v>
      </c>
      <c r="BY7" s="65">
        <f t="shared" si="25"/>
        <v>0.93495145631067966</v>
      </c>
      <c r="BZ7" s="76">
        <f t="shared" si="26"/>
        <v>0.91643709825528008</v>
      </c>
      <c r="CA7" s="76">
        <f t="shared" si="27"/>
        <v>1.0363447559709242</v>
      </c>
      <c r="CB7" s="146">
        <f t="shared" si="28"/>
        <v>0.89898989898989901</v>
      </c>
      <c r="CC7" s="146">
        <f t="shared" si="29"/>
        <v>0.98096192384769543</v>
      </c>
      <c r="CD7" s="106">
        <f t="shared" si="30"/>
        <v>0.9366391184573003</v>
      </c>
      <c r="CE7" s="106">
        <f t="shared" si="31"/>
        <v>1.0418794688457609</v>
      </c>
      <c r="CF7" s="65">
        <f t="shared" si="32"/>
        <v>0.91092745638200179</v>
      </c>
      <c r="CG7" s="65">
        <f t="shared" si="33"/>
        <v>0.97254901960784312</v>
      </c>
      <c r="CH7" s="71">
        <f t="shared" si="34"/>
        <v>0.91827364554637281</v>
      </c>
      <c r="CI7" s="71">
        <f t="shared" si="35"/>
        <v>1.0080645161290323</v>
      </c>
      <c r="CJ7" s="146">
        <f t="shared" si="36"/>
        <v>0.86776859504132231</v>
      </c>
      <c r="CK7" s="146">
        <f t="shared" si="37"/>
        <v>0.94499999999999995</v>
      </c>
      <c r="CL7" s="106">
        <f t="shared" si="38"/>
        <v>0.87235996326905418</v>
      </c>
      <c r="CM7" s="106">
        <f t="shared" si="39"/>
        <v>1.0052910052910053</v>
      </c>
      <c r="CN7" s="106">
        <f t="shared" si="40"/>
        <v>0.97337006427915518</v>
      </c>
      <c r="CO7" s="106">
        <f t="shared" si="41"/>
        <v>1.1157894736842104</v>
      </c>
      <c r="CP7" s="106">
        <f t="shared" si="42"/>
        <v>0.84297520661157022</v>
      </c>
      <c r="CQ7" s="106">
        <f t="shared" si="43"/>
        <v>0.86603773584905663</v>
      </c>
      <c r="CR7" s="106">
        <f t="shared" si="44"/>
        <v>0.84113865932047749</v>
      </c>
      <c r="CS7" s="106">
        <f t="shared" si="45"/>
        <v>0.9978213507625272</v>
      </c>
      <c r="CT7" s="106">
        <f t="shared" si="46"/>
        <v>0.77318640955004592</v>
      </c>
      <c r="CU7" s="106">
        <f t="shared" si="47"/>
        <v>0.91921397379912662</v>
      </c>
      <c r="CV7" s="106">
        <f t="shared" si="48"/>
        <v>0.88888888888888884</v>
      </c>
      <c r="CW7" s="106">
        <f t="shared" si="49"/>
        <v>1.149643705463183</v>
      </c>
      <c r="CX7" s="106">
        <f t="shared" si="50"/>
        <v>0.68870523415977958</v>
      </c>
      <c r="CY7" s="106">
        <f t="shared" si="51"/>
        <v>0.77479338842975209</v>
      </c>
      <c r="CZ7" s="106">
        <f t="shared" si="52"/>
        <v>0.91827364554637281</v>
      </c>
      <c r="DA7" s="106">
        <f t="shared" si="53"/>
        <v>1.3333333333333333</v>
      </c>
      <c r="DB7" s="106">
        <f t="shared" si="54"/>
        <v>0.72268135904499542</v>
      </c>
      <c r="DC7" s="106">
        <f t="shared" si="55"/>
        <v>0.78700000000000003</v>
      </c>
      <c r="DD7" s="106">
        <f t="shared" si="56"/>
        <v>0.80073461891643705</v>
      </c>
      <c r="DE7" s="106">
        <f t="shared" si="57"/>
        <v>1.1080050825921219</v>
      </c>
      <c r="DF7" s="106">
        <f t="shared" si="58"/>
        <v>0.78879706152433426</v>
      </c>
      <c r="DG7" s="106">
        <f t="shared" si="59"/>
        <v>0.98509174311926606</v>
      </c>
      <c r="DH7" s="106">
        <f t="shared" si="60"/>
        <v>0.92470156106519741</v>
      </c>
      <c r="DI7" s="106">
        <f t="shared" si="61"/>
        <v>1.1722933643771827</v>
      </c>
      <c r="DJ7" s="106">
        <f t="shared" si="62"/>
        <v>0.98622589531680438</v>
      </c>
      <c r="DK7" s="106">
        <f t="shared" si="63"/>
        <v>1.0665342601787489</v>
      </c>
      <c r="DL7" s="106">
        <f t="shared" si="64"/>
        <v>1.0073461891643709</v>
      </c>
      <c r="DM7" s="106">
        <f t="shared" si="65"/>
        <v>1.0214152700186219</v>
      </c>
      <c r="DN7" s="106">
        <f t="shared" si="66"/>
        <v>0.86501377410468316</v>
      </c>
      <c r="DO7" s="106">
        <f t="shared" si="67"/>
        <v>0.85870556061987235</v>
      </c>
      <c r="DP7" s="106">
        <f t="shared" si="68"/>
        <v>0.99908172635445358</v>
      </c>
      <c r="DQ7" s="106">
        <f t="shared" si="69"/>
        <v>1.1549893842887473</v>
      </c>
      <c r="DR7" s="106">
        <f t="shared" si="70"/>
        <v>0.83103764921946743</v>
      </c>
      <c r="DS7" s="106">
        <f t="shared" si="71"/>
        <v>0.83180147058823528</v>
      </c>
      <c r="DT7" s="106">
        <f t="shared" si="72"/>
        <v>0.92011019283746553</v>
      </c>
      <c r="DU7" s="106">
        <f t="shared" si="73"/>
        <v>1.1071823204419891</v>
      </c>
      <c r="DV7" s="106">
        <f t="shared" si="74"/>
        <v>0.83562901744719931</v>
      </c>
      <c r="DW7" s="106">
        <f t="shared" si="75"/>
        <v>0.90818363273453095</v>
      </c>
      <c r="DX7" s="106">
        <f t="shared" si="76"/>
        <v>0.9623507805325987</v>
      </c>
      <c r="DY7" s="106">
        <f t="shared" si="77"/>
        <v>1.1516483516483516</v>
      </c>
      <c r="DZ7" s="106">
        <f>AV7/J7</f>
        <v>0.91280073461891642</v>
      </c>
      <c r="EA7" s="106">
        <f t="shared" si="79"/>
        <v>0.94851145038167939</v>
      </c>
      <c r="EB7" s="106">
        <f t="shared" si="80"/>
        <v>1.0348943985307621</v>
      </c>
      <c r="EC7" s="106">
        <f t="shared" si="81"/>
        <v>1.1337571928695023</v>
      </c>
      <c r="ED7" s="106"/>
      <c r="EE7" s="9"/>
    </row>
    <row r="8" spans="1:135" x14ac:dyDescent="0.25">
      <c r="A8" s="2" t="s">
        <v>231</v>
      </c>
      <c r="B8" s="2" t="s">
        <v>232</v>
      </c>
      <c r="C8" s="48"/>
      <c r="D8" s="2">
        <v>405</v>
      </c>
      <c r="E8" s="2">
        <v>23300</v>
      </c>
      <c r="F8" s="3">
        <v>2013</v>
      </c>
      <c r="G8" s="55"/>
      <c r="H8" s="2">
        <v>30000</v>
      </c>
      <c r="I8" s="2">
        <v>20300</v>
      </c>
      <c r="J8" s="2">
        <v>21400</v>
      </c>
      <c r="K8" s="2">
        <v>13200</v>
      </c>
      <c r="L8" s="2">
        <v>13000</v>
      </c>
      <c r="M8" s="2">
        <v>14600</v>
      </c>
      <c r="N8" s="2">
        <v>16500</v>
      </c>
      <c r="O8" s="2">
        <v>18300</v>
      </c>
      <c r="P8" s="2">
        <v>20200</v>
      </c>
      <c r="Q8" s="2">
        <v>20600</v>
      </c>
      <c r="R8" s="2">
        <v>22100</v>
      </c>
      <c r="S8" s="2">
        <v>21700</v>
      </c>
      <c r="T8" s="2">
        <v>20900</v>
      </c>
      <c r="U8" s="2">
        <v>19000</v>
      </c>
      <c r="V8" s="2">
        <v>20900</v>
      </c>
      <c r="W8" s="2">
        <v>20400</v>
      </c>
      <c r="X8" s="2">
        <v>21300</v>
      </c>
      <c r="Y8" s="2">
        <v>20400</v>
      </c>
      <c r="Z8" s="2">
        <v>18700</v>
      </c>
      <c r="AA8" s="2">
        <v>18000</v>
      </c>
      <c r="AB8" s="2">
        <v>17700</v>
      </c>
      <c r="AC8" s="2">
        <v>20600</v>
      </c>
      <c r="AD8" s="2">
        <v>16700</v>
      </c>
      <c r="AE8" s="2">
        <v>15800</v>
      </c>
      <c r="AF8" s="2">
        <v>14400</v>
      </c>
      <c r="AG8" s="2">
        <v>16800</v>
      </c>
      <c r="AH8" s="2">
        <v>17500</v>
      </c>
      <c r="AI8" s="2">
        <v>23000</v>
      </c>
      <c r="AJ8" s="2">
        <v>20000</v>
      </c>
      <c r="AK8" s="2">
        <v>20400</v>
      </c>
      <c r="AL8" s="2">
        <v>20300</v>
      </c>
      <c r="AM8" s="2">
        <v>23400</v>
      </c>
      <c r="AN8" s="2">
        <v>25300</v>
      </c>
      <c r="AO8" s="2">
        <v>24400</v>
      </c>
      <c r="AP8" s="2">
        <v>22000</v>
      </c>
      <c r="AQ8" s="2">
        <v>24900</v>
      </c>
      <c r="AR8" s="2">
        <v>20300</v>
      </c>
      <c r="AS8" s="2">
        <v>21700</v>
      </c>
      <c r="AT8" s="2">
        <v>21200</v>
      </c>
      <c r="AU8" s="2">
        <v>23500</v>
      </c>
      <c r="AV8" s="2">
        <v>21800</v>
      </c>
      <c r="AW8" s="2">
        <v>26500</v>
      </c>
      <c r="AX8" s="9"/>
      <c r="AY8" s="4">
        <f t="shared" si="0"/>
        <v>1.2875536480686696</v>
      </c>
      <c r="AZ8" s="7">
        <f t="shared" si="1"/>
        <v>0.67666666666666664</v>
      </c>
      <c r="BA8" s="7">
        <f t="shared" si="2"/>
        <v>0.71333333333333337</v>
      </c>
      <c r="BB8" s="9"/>
      <c r="BC8" s="65">
        <f t="shared" si="3"/>
        <v>0.61682242990654201</v>
      </c>
      <c r="BD8" s="7">
        <f t="shared" si="4"/>
        <v>0.44</v>
      </c>
      <c r="BE8" s="7">
        <f t="shared" si="5"/>
        <v>0.5665236051502146</v>
      </c>
      <c r="BF8" s="76">
        <f t="shared" si="6"/>
        <v>0.60747663551401865</v>
      </c>
      <c r="BG8" s="76">
        <f t="shared" si="7"/>
        <v>0.98484848484848486</v>
      </c>
      <c r="BH8" s="39">
        <f t="shared" si="8"/>
        <v>0.68224299065420557</v>
      </c>
      <c r="BI8" s="39">
        <f t="shared" si="9"/>
        <v>1.1230769230769231</v>
      </c>
      <c r="BJ8" s="60">
        <f t="shared" si="10"/>
        <v>0.7710280373831776</v>
      </c>
      <c r="BK8" s="60">
        <f t="shared" si="11"/>
        <v>1.1301369863013699</v>
      </c>
      <c r="BL8" s="106">
        <f t="shared" si="12"/>
        <v>0.85514018691588789</v>
      </c>
      <c r="BM8" s="106">
        <f t="shared" si="13"/>
        <v>1.1090909090909091</v>
      </c>
      <c r="BN8" s="117">
        <f t="shared" si="14"/>
        <v>0.94392523364485981</v>
      </c>
      <c r="BO8" s="117">
        <f t="shared" si="15"/>
        <v>1.1038251366120218</v>
      </c>
      <c r="BP8" s="71">
        <f t="shared" si="16"/>
        <v>0.96261682242990654</v>
      </c>
      <c r="BQ8" s="71">
        <f t="shared" si="17"/>
        <v>1.0198019801980198</v>
      </c>
      <c r="BR8" s="39">
        <f t="shared" si="18"/>
        <v>1.0327102803738317</v>
      </c>
      <c r="BS8" s="39">
        <f t="shared" si="19"/>
        <v>1.0728155339805825</v>
      </c>
      <c r="BT8" s="85">
        <f t="shared" si="20"/>
        <v>1.014018691588785</v>
      </c>
      <c r="BU8" s="85">
        <f t="shared" si="21"/>
        <v>0.98190045248868774</v>
      </c>
      <c r="BV8" s="106">
        <f t="shared" si="22"/>
        <v>0.97663551401869164</v>
      </c>
      <c r="BW8" s="106">
        <f t="shared" si="23"/>
        <v>0.96313364055299544</v>
      </c>
      <c r="BX8" s="65">
        <f t="shared" si="24"/>
        <v>0.88785046728971961</v>
      </c>
      <c r="BY8" s="65">
        <f t="shared" si="25"/>
        <v>0.90909090909090906</v>
      </c>
      <c r="BZ8" s="76">
        <f t="shared" si="26"/>
        <v>0.97663551401869164</v>
      </c>
      <c r="CA8" s="76">
        <f t="shared" si="27"/>
        <v>1.1000000000000001</v>
      </c>
      <c r="CB8" s="146">
        <f t="shared" si="28"/>
        <v>0.95327102803738317</v>
      </c>
      <c r="CC8" s="146">
        <f t="shared" si="29"/>
        <v>0.97607655502392343</v>
      </c>
      <c r="CD8" s="106">
        <f t="shared" si="30"/>
        <v>0.99532710280373837</v>
      </c>
      <c r="CE8" s="106">
        <f t="shared" si="31"/>
        <v>1.0441176470588236</v>
      </c>
      <c r="CF8" s="65">
        <f t="shared" si="32"/>
        <v>0.95327102803738317</v>
      </c>
      <c r="CG8" s="65">
        <f t="shared" si="33"/>
        <v>0.95774647887323938</v>
      </c>
      <c r="CH8" s="71">
        <f t="shared" si="34"/>
        <v>0.87383177570093462</v>
      </c>
      <c r="CI8" s="71">
        <f t="shared" si="35"/>
        <v>0.91666666666666663</v>
      </c>
      <c r="CJ8" s="146">
        <f t="shared" si="36"/>
        <v>0.84112149532710279</v>
      </c>
      <c r="CK8" s="146">
        <f t="shared" si="37"/>
        <v>0.96256684491978606</v>
      </c>
      <c r="CL8" s="106">
        <f t="shared" si="38"/>
        <v>0.82710280373831779</v>
      </c>
      <c r="CM8" s="106">
        <f t="shared" si="39"/>
        <v>0.98333333333333328</v>
      </c>
      <c r="CN8" s="106">
        <f t="shared" si="40"/>
        <v>0.96261682242990654</v>
      </c>
      <c r="CO8" s="106">
        <f t="shared" si="41"/>
        <v>1.1638418079096045</v>
      </c>
      <c r="CP8" s="106">
        <f t="shared" si="42"/>
        <v>0.78037383177570097</v>
      </c>
      <c r="CQ8" s="106">
        <f t="shared" si="43"/>
        <v>0.81067961165048541</v>
      </c>
      <c r="CR8" s="106">
        <f t="shared" si="44"/>
        <v>0.73831775700934577</v>
      </c>
      <c r="CS8" s="106">
        <f t="shared" si="45"/>
        <v>0.94610778443113774</v>
      </c>
      <c r="CT8" s="106">
        <f t="shared" si="46"/>
        <v>0.67289719626168221</v>
      </c>
      <c r="CU8" s="106">
        <f t="shared" si="47"/>
        <v>0.91139240506329111</v>
      </c>
      <c r="CV8" s="106">
        <f t="shared" si="48"/>
        <v>0.78504672897196259</v>
      </c>
      <c r="CW8" s="106">
        <f t="shared" si="49"/>
        <v>1.1666666666666667</v>
      </c>
      <c r="CX8" s="106">
        <f t="shared" si="50"/>
        <v>0.81775700934579443</v>
      </c>
      <c r="CY8" s="106">
        <f t="shared" si="51"/>
        <v>1.0416666666666667</v>
      </c>
      <c r="CZ8" s="106">
        <f t="shared" si="52"/>
        <v>1.0747663551401869</v>
      </c>
      <c r="DA8" s="106">
        <f t="shared" si="53"/>
        <v>1.3142857142857143</v>
      </c>
      <c r="DB8" s="106">
        <f t="shared" si="54"/>
        <v>0.93457943925233644</v>
      </c>
      <c r="DC8" s="106">
        <f t="shared" si="55"/>
        <v>0.86956521739130432</v>
      </c>
      <c r="DD8" s="106">
        <f t="shared" si="56"/>
        <v>0.95327102803738317</v>
      </c>
      <c r="DE8" s="106">
        <f t="shared" si="57"/>
        <v>1.02</v>
      </c>
      <c r="DF8" s="106">
        <f t="shared" si="58"/>
        <v>0.94859813084112155</v>
      </c>
      <c r="DG8" s="106">
        <f t="shared" si="59"/>
        <v>0.99509803921568629</v>
      </c>
      <c r="DH8" s="106">
        <f t="shared" si="60"/>
        <v>1.0934579439252337</v>
      </c>
      <c r="DI8" s="106">
        <f t="shared" si="61"/>
        <v>1.1527093596059113</v>
      </c>
      <c r="DJ8" s="106">
        <f t="shared" si="62"/>
        <v>1.1822429906542056</v>
      </c>
      <c r="DK8" s="106">
        <f t="shared" si="63"/>
        <v>1.0811965811965811</v>
      </c>
      <c r="DL8" s="106">
        <f t="shared" si="64"/>
        <v>1.1401869158878504</v>
      </c>
      <c r="DM8" s="106">
        <f t="shared" si="65"/>
        <v>0.96442687747035571</v>
      </c>
      <c r="DN8" s="106">
        <f t="shared" si="66"/>
        <v>1.02803738317757</v>
      </c>
      <c r="DO8" s="106">
        <f t="shared" si="67"/>
        <v>0.90163934426229508</v>
      </c>
      <c r="DP8" s="106">
        <f t="shared" si="68"/>
        <v>1.1635514018691588</v>
      </c>
      <c r="DQ8" s="106">
        <f t="shared" si="69"/>
        <v>1.1318181818181818</v>
      </c>
      <c r="DR8" s="106">
        <f t="shared" si="70"/>
        <v>0.94859813084112155</v>
      </c>
      <c r="DS8" s="106">
        <f t="shared" si="71"/>
        <v>0.81526104417670686</v>
      </c>
      <c r="DT8" s="106">
        <f t="shared" si="72"/>
        <v>1.014018691588785</v>
      </c>
      <c r="DU8" s="106">
        <f t="shared" si="73"/>
        <v>1.0689655172413792</v>
      </c>
      <c r="DV8" s="106">
        <f t="shared" si="74"/>
        <v>0.99065420560747663</v>
      </c>
      <c r="DW8" s="106">
        <f t="shared" si="75"/>
        <v>0.97695852534562211</v>
      </c>
      <c r="DX8" s="106">
        <f t="shared" si="76"/>
        <v>1.0981308411214954</v>
      </c>
      <c r="DY8" s="106">
        <f t="shared" si="77"/>
        <v>1.1084905660377358</v>
      </c>
      <c r="DZ8" s="106">
        <f t="shared" si="78"/>
        <v>1.0186915887850467</v>
      </c>
      <c r="EA8" s="106">
        <f t="shared" si="79"/>
        <v>0.92765957446808511</v>
      </c>
      <c r="EB8" s="106">
        <f t="shared" si="80"/>
        <v>1.2383177570093458</v>
      </c>
      <c r="EC8" s="106">
        <f t="shared" si="81"/>
        <v>1.2155963302752293</v>
      </c>
      <c r="ED8" s="106"/>
      <c r="EE8" s="9"/>
    </row>
    <row r="9" spans="1:135" x14ac:dyDescent="0.25">
      <c r="A9" s="19" t="s">
        <v>145</v>
      </c>
      <c r="B9" s="19" t="s">
        <v>233</v>
      </c>
      <c r="C9" s="54"/>
      <c r="D9" s="19">
        <v>406</v>
      </c>
      <c r="E9" s="19">
        <v>44700</v>
      </c>
      <c r="F9" s="21">
        <v>2018</v>
      </c>
      <c r="G9" s="56"/>
      <c r="H9" s="19">
        <v>54600</v>
      </c>
      <c r="I9" s="19">
        <v>49600</v>
      </c>
      <c r="J9" s="19">
        <v>46400</v>
      </c>
      <c r="K9" s="19">
        <v>35200</v>
      </c>
      <c r="L9" s="19">
        <v>32200</v>
      </c>
      <c r="M9" s="19">
        <v>35300</v>
      </c>
      <c r="N9" s="19">
        <v>36900</v>
      </c>
      <c r="O9" s="19">
        <v>43800</v>
      </c>
      <c r="P9" s="19">
        <v>42800</v>
      </c>
      <c r="Q9" s="19">
        <v>47400</v>
      </c>
      <c r="R9" s="19">
        <v>47900</v>
      </c>
      <c r="S9" s="19">
        <v>44200</v>
      </c>
      <c r="T9" s="19">
        <v>47000</v>
      </c>
      <c r="U9" s="19">
        <v>43900</v>
      </c>
      <c r="V9" s="19">
        <v>46700</v>
      </c>
      <c r="W9" s="19">
        <v>45100</v>
      </c>
      <c r="X9" s="19">
        <v>46300</v>
      </c>
      <c r="Y9" s="19">
        <v>44200</v>
      </c>
      <c r="Z9" s="19">
        <v>45900</v>
      </c>
      <c r="AA9" s="19">
        <v>41700</v>
      </c>
      <c r="AB9" s="19">
        <v>43600</v>
      </c>
      <c r="AC9" s="19">
        <v>49200</v>
      </c>
      <c r="AD9" s="19">
        <v>40900</v>
      </c>
      <c r="AE9" s="19">
        <v>42300</v>
      </c>
      <c r="AF9" s="19">
        <v>37500</v>
      </c>
      <c r="AG9" s="19">
        <v>44200</v>
      </c>
      <c r="AH9" s="19">
        <v>37100</v>
      </c>
      <c r="AI9" s="19">
        <v>51700</v>
      </c>
      <c r="AJ9" s="19">
        <v>37800</v>
      </c>
      <c r="AK9" s="19">
        <v>40900</v>
      </c>
      <c r="AL9" s="19">
        <v>42800</v>
      </c>
      <c r="AM9" s="19">
        <v>51900</v>
      </c>
      <c r="AN9" s="19">
        <v>53600</v>
      </c>
      <c r="AO9" s="19">
        <v>56900</v>
      </c>
      <c r="AP9" s="19">
        <v>48700</v>
      </c>
      <c r="AQ9" s="19">
        <v>54300</v>
      </c>
      <c r="AR9" s="19">
        <v>44400</v>
      </c>
      <c r="AS9" s="19">
        <v>50400</v>
      </c>
      <c r="AT9" s="19">
        <v>45300</v>
      </c>
      <c r="AU9" s="19">
        <v>51100</v>
      </c>
      <c r="AV9" s="19">
        <v>48600</v>
      </c>
      <c r="AW9" s="19">
        <v>60700</v>
      </c>
      <c r="AX9" s="20"/>
      <c r="AY9" s="22">
        <f t="shared" si="0"/>
        <v>1.2214765100671141</v>
      </c>
      <c r="AZ9" s="23">
        <f t="shared" si="1"/>
        <v>0.90842490842490842</v>
      </c>
      <c r="BA9" s="23">
        <f t="shared" si="2"/>
        <v>0.8498168498168498</v>
      </c>
      <c r="BB9" s="20"/>
      <c r="BC9" s="66">
        <f t="shared" si="3"/>
        <v>0.75862068965517238</v>
      </c>
      <c r="BD9" s="23">
        <f t="shared" si="4"/>
        <v>0.64468864468864473</v>
      </c>
      <c r="BE9" s="23">
        <f t="shared" si="5"/>
        <v>0.78747203579418346</v>
      </c>
      <c r="BF9" s="77">
        <f t="shared" si="6"/>
        <v>0.69396551724137934</v>
      </c>
      <c r="BG9" s="77">
        <f t="shared" si="7"/>
        <v>0.91477272727272729</v>
      </c>
      <c r="BH9" s="40">
        <f t="shared" si="8"/>
        <v>0.76077586206896552</v>
      </c>
      <c r="BI9" s="40">
        <f t="shared" si="9"/>
        <v>1.0962732919254659</v>
      </c>
      <c r="BJ9" s="61">
        <f t="shared" si="10"/>
        <v>0.79525862068965514</v>
      </c>
      <c r="BK9" s="61">
        <f t="shared" si="11"/>
        <v>1.0453257790368271</v>
      </c>
      <c r="BL9" s="107">
        <f t="shared" si="12"/>
        <v>0.94396551724137934</v>
      </c>
      <c r="BM9" s="107">
        <f t="shared" si="13"/>
        <v>1.1869918699186992</v>
      </c>
      <c r="BN9" s="118">
        <f t="shared" si="14"/>
        <v>0.92241379310344829</v>
      </c>
      <c r="BO9" s="118">
        <f t="shared" si="15"/>
        <v>0.97716894977168944</v>
      </c>
      <c r="BP9" s="72">
        <f t="shared" si="16"/>
        <v>1.021551724137931</v>
      </c>
      <c r="BQ9" s="72">
        <f t="shared" si="17"/>
        <v>1.1074766355140186</v>
      </c>
      <c r="BR9" s="40">
        <f t="shared" si="18"/>
        <v>1.0323275862068966</v>
      </c>
      <c r="BS9" s="40">
        <f t="shared" si="19"/>
        <v>1.010548523206751</v>
      </c>
      <c r="BT9" s="86">
        <f t="shared" si="20"/>
        <v>0.95258620689655171</v>
      </c>
      <c r="BU9" s="86">
        <f t="shared" si="21"/>
        <v>0.92275574112734859</v>
      </c>
      <c r="BV9" s="107">
        <f t="shared" si="22"/>
        <v>1.0129310344827587</v>
      </c>
      <c r="BW9" s="107">
        <f t="shared" si="23"/>
        <v>1.0633484162895928</v>
      </c>
      <c r="BX9" s="66">
        <f t="shared" si="24"/>
        <v>0.94612068965517238</v>
      </c>
      <c r="BY9" s="66">
        <f t="shared" si="25"/>
        <v>0.93404255319148932</v>
      </c>
      <c r="BZ9" s="77">
        <f t="shared" si="26"/>
        <v>1.0064655172413792</v>
      </c>
      <c r="CA9" s="77">
        <f t="shared" si="27"/>
        <v>1.0637813211845102</v>
      </c>
      <c r="CB9" s="147">
        <f t="shared" si="28"/>
        <v>0.97198275862068961</v>
      </c>
      <c r="CC9" s="147">
        <f t="shared" si="29"/>
        <v>0.96573875802997855</v>
      </c>
      <c r="CD9" s="107">
        <f t="shared" si="30"/>
        <v>0.99784482758620685</v>
      </c>
      <c r="CE9" s="107">
        <f t="shared" si="31"/>
        <v>1.0266075388026608</v>
      </c>
      <c r="CF9" s="66">
        <f t="shared" si="32"/>
        <v>0.95258620689655171</v>
      </c>
      <c r="CG9" s="66">
        <f t="shared" si="33"/>
        <v>0.95464362850971918</v>
      </c>
      <c r="CH9" s="72">
        <f t="shared" si="34"/>
        <v>0.98922413793103448</v>
      </c>
      <c r="CI9" s="72">
        <f t="shared" si="35"/>
        <v>1.0384615384615385</v>
      </c>
      <c r="CJ9" s="147">
        <f t="shared" si="36"/>
        <v>0.89870689655172409</v>
      </c>
      <c r="CK9" s="147">
        <f t="shared" si="37"/>
        <v>0.90849673202614378</v>
      </c>
      <c r="CL9" s="107">
        <f t="shared" si="38"/>
        <v>0.93965517241379315</v>
      </c>
      <c r="CM9" s="107">
        <f t="shared" si="39"/>
        <v>1.0455635491606714</v>
      </c>
      <c r="CN9" s="107">
        <f t="shared" si="40"/>
        <v>1.0603448275862069</v>
      </c>
      <c r="CO9" s="107">
        <f t="shared" si="41"/>
        <v>1.128440366972477</v>
      </c>
      <c r="CP9" s="107">
        <f t="shared" si="42"/>
        <v>0.88146551724137934</v>
      </c>
      <c r="CQ9" s="107">
        <f t="shared" si="43"/>
        <v>0.83130081300813008</v>
      </c>
      <c r="CR9" s="107">
        <f t="shared" si="44"/>
        <v>0.91163793103448276</v>
      </c>
      <c r="CS9" s="107">
        <f t="shared" si="45"/>
        <v>1.0342298288508558</v>
      </c>
      <c r="CT9" s="107">
        <f t="shared" si="46"/>
        <v>0.80818965517241381</v>
      </c>
      <c r="CU9" s="107">
        <f t="shared" si="47"/>
        <v>0.88652482269503541</v>
      </c>
      <c r="CV9" s="107">
        <f t="shared" si="48"/>
        <v>0.95258620689655171</v>
      </c>
      <c r="CW9" s="107">
        <f t="shared" si="49"/>
        <v>1.1786666666666668</v>
      </c>
      <c r="CX9" s="107">
        <f t="shared" si="50"/>
        <v>0.79956896551724133</v>
      </c>
      <c r="CY9" s="107">
        <f t="shared" si="51"/>
        <v>0.83936651583710409</v>
      </c>
      <c r="CZ9" s="107">
        <f t="shared" si="52"/>
        <v>1.1142241379310345</v>
      </c>
      <c r="DA9" s="107">
        <f t="shared" si="53"/>
        <v>1.3935309973045822</v>
      </c>
      <c r="DB9" s="107">
        <f t="shared" si="54"/>
        <v>0.81465517241379315</v>
      </c>
      <c r="DC9" s="107">
        <f t="shared" si="55"/>
        <v>0.7311411992263056</v>
      </c>
      <c r="DD9" s="107">
        <f t="shared" si="56"/>
        <v>0.88146551724137934</v>
      </c>
      <c r="DE9" s="107">
        <f t="shared" si="57"/>
        <v>1.0820105820105821</v>
      </c>
      <c r="DF9" s="107">
        <f t="shared" si="58"/>
        <v>0.92241379310344829</v>
      </c>
      <c r="DG9" s="107">
        <f t="shared" si="59"/>
        <v>1.0464547677261613</v>
      </c>
      <c r="DH9" s="106">
        <f t="shared" si="60"/>
        <v>1.1185344827586208</v>
      </c>
      <c r="DI9" s="106">
        <f t="shared" si="61"/>
        <v>1.2126168224299065</v>
      </c>
      <c r="DJ9" s="106">
        <f t="shared" si="62"/>
        <v>1.1551724137931034</v>
      </c>
      <c r="DK9" s="106">
        <f t="shared" si="63"/>
        <v>1.0327552986512525</v>
      </c>
      <c r="DL9" s="106">
        <f t="shared" si="64"/>
        <v>1.2262931034482758</v>
      </c>
      <c r="DM9" s="106">
        <f t="shared" si="65"/>
        <v>1.0615671641791045</v>
      </c>
      <c r="DN9" s="106">
        <f t="shared" si="66"/>
        <v>1.0495689655172413</v>
      </c>
      <c r="DO9" s="106">
        <f t="shared" si="67"/>
        <v>0.85588752196836559</v>
      </c>
      <c r="DP9" s="106">
        <f t="shared" si="68"/>
        <v>1.1702586206896552</v>
      </c>
      <c r="DQ9" s="106">
        <f t="shared" si="69"/>
        <v>1.1149897330595482</v>
      </c>
      <c r="DR9" s="106">
        <f t="shared" si="70"/>
        <v>0.9568965517241379</v>
      </c>
      <c r="DS9" s="106">
        <f t="shared" si="71"/>
        <v>0.81767955801104975</v>
      </c>
      <c r="DT9" s="106">
        <f t="shared" si="72"/>
        <v>1.0862068965517242</v>
      </c>
      <c r="DU9" s="106">
        <f t="shared" si="73"/>
        <v>1.1351351351351351</v>
      </c>
      <c r="DV9" s="106">
        <f t="shared" si="74"/>
        <v>0.97629310344827591</v>
      </c>
      <c r="DW9" s="106">
        <f t="shared" si="75"/>
        <v>0.89880952380952384</v>
      </c>
      <c r="DX9" s="106">
        <f t="shared" si="76"/>
        <v>1.1012931034482758</v>
      </c>
      <c r="DY9" s="106">
        <f t="shared" si="77"/>
        <v>1.1280353200883002</v>
      </c>
      <c r="DZ9" s="106">
        <f t="shared" si="78"/>
        <v>1.0474137931034482</v>
      </c>
      <c r="EA9" s="106">
        <f t="shared" si="79"/>
        <v>0.95107632093933459</v>
      </c>
      <c r="EB9" s="106">
        <f t="shared" si="80"/>
        <v>1.3081896551724137</v>
      </c>
      <c r="EC9" s="106">
        <f t="shared" si="81"/>
        <v>1.2489711934156378</v>
      </c>
      <c r="ED9" s="106"/>
      <c r="EE9" s="9"/>
    </row>
    <row r="10" spans="1:135" ht="15.75" x14ac:dyDescent="0.25">
      <c r="A10" s="5" t="s">
        <v>187</v>
      </c>
      <c r="B10" s="5" t="s">
        <v>188</v>
      </c>
      <c r="C10" s="10"/>
      <c r="D10" s="5">
        <f>SUM(D4:D9)</f>
        <v>2421</v>
      </c>
      <c r="E10" s="5">
        <f t="shared" ref="E10:AW10" si="82">SUM(E4:E9)</f>
        <v>222400</v>
      </c>
      <c r="F10" s="5"/>
      <c r="G10" s="10">
        <f t="shared" si="82"/>
        <v>0</v>
      </c>
      <c r="H10" s="5">
        <f t="shared" si="82"/>
        <v>273400</v>
      </c>
      <c r="I10" s="5">
        <f t="shared" si="82"/>
        <v>252600</v>
      </c>
      <c r="J10" s="5">
        <f t="shared" si="82"/>
        <v>251600</v>
      </c>
      <c r="K10" s="5">
        <f t="shared" si="82"/>
        <v>170800</v>
      </c>
      <c r="L10" s="5">
        <f t="shared" si="82"/>
        <v>158200</v>
      </c>
      <c r="M10" s="5">
        <f t="shared" si="82"/>
        <v>172500</v>
      </c>
      <c r="N10" s="5">
        <f t="shared" si="82"/>
        <v>187400</v>
      </c>
      <c r="O10" s="5">
        <f t="shared" si="82"/>
        <v>212100</v>
      </c>
      <c r="P10" s="5">
        <f t="shared" si="82"/>
        <v>223700</v>
      </c>
      <c r="Q10" s="5">
        <f t="shared" si="82"/>
        <v>236500</v>
      </c>
      <c r="R10" s="5">
        <f t="shared" si="82"/>
        <v>246800</v>
      </c>
      <c r="S10" s="5">
        <f t="shared" si="82"/>
        <v>236800</v>
      </c>
      <c r="T10" s="5">
        <f t="shared" si="82"/>
        <v>244700</v>
      </c>
      <c r="U10" s="5">
        <f t="shared" si="82"/>
        <v>229600</v>
      </c>
      <c r="V10" s="5">
        <f t="shared" si="82"/>
        <v>236600</v>
      </c>
      <c r="W10" s="5">
        <f t="shared" si="82"/>
        <v>232600</v>
      </c>
      <c r="X10" s="5">
        <f t="shared" si="82"/>
        <v>239100</v>
      </c>
      <c r="Y10" s="5">
        <f t="shared" si="82"/>
        <v>232000</v>
      </c>
      <c r="Z10" s="5">
        <f t="shared" si="82"/>
        <v>229900</v>
      </c>
      <c r="AA10" s="5">
        <f t="shared" si="82"/>
        <v>215000</v>
      </c>
      <c r="AB10" s="5">
        <f t="shared" si="82"/>
        <v>216300</v>
      </c>
      <c r="AC10" s="5">
        <f t="shared" si="82"/>
        <v>239600</v>
      </c>
      <c r="AD10" s="5">
        <f t="shared" si="82"/>
        <v>210600</v>
      </c>
      <c r="AE10" s="5">
        <f t="shared" si="82"/>
        <v>210200</v>
      </c>
      <c r="AF10" s="5">
        <f t="shared" si="82"/>
        <v>189800</v>
      </c>
      <c r="AG10" s="5">
        <f t="shared" si="82"/>
        <v>217800</v>
      </c>
      <c r="AH10" s="5">
        <f t="shared" si="82"/>
        <v>186600</v>
      </c>
      <c r="AI10" s="5">
        <f t="shared" si="82"/>
        <v>243400</v>
      </c>
      <c r="AJ10" s="5">
        <f t="shared" si="82"/>
        <v>198700</v>
      </c>
      <c r="AK10" s="5">
        <f t="shared" si="82"/>
        <v>215300</v>
      </c>
      <c r="AL10" s="5">
        <f t="shared" si="82"/>
        <v>213300</v>
      </c>
      <c r="AM10" s="5">
        <f t="shared" si="82"/>
        <v>248000</v>
      </c>
      <c r="AN10" s="5">
        <f t="shared" si="82"/>
        <v>261500</v>
      </c>
      <c r="AO10" s="5">
        <f t="shared" si="82"/>
        <v>267400</v>
      </c>
      <c r="AP10" s="5">
        <f t="shared" si="82"/>
        <v>229700</v>
      </c>
      <c r="AQ10" s="5">
        <f t="shared" si="82"/>
        <v>264100</v>
      </c>
      <c r="AR10" s="5">
        <f t="shared" si="82"/>
        <v>221100</v>
      </c>
      <c r="AS10" s="5">
        <f t="shared" si="82"/>
        <v>246600</v>
      </c>
      <c r="AT10" s="5">
        <f t="shared" si="82"/>
        <v>223600</v>
      </c>
      <c r="AU10" s="5">
        <f t="shared" si="82"/>
        <v>256100</v>
      </c>
      <c r="AV10" s="5">
        <f t="shared" si="82"/>
        <v>240204</v>
      </c>
      <c r="AW10" s="5">
        <f t="shared" si="82"/>
        <v>273900</v>
      </c>
      <c r="AX10" s="10"/>
      <c r="AY10" s="6">
        <f>H10/E10</f>
        <v>1.2293165467625899</v>
      </c>
      <c r="AZ10" s="8">
        <f>I10/H10</f>
        <v>0.92392099487929769</v>
      </c>
      <c r="BA10" s="8">
        <f>J10/H10</f>
        <v>0.92026335040234086</v>
      </c>
      <c r="BB10" s="18"/>
      <c r="BC10" s="67">
        <f t="shared" ref="BC10" si="83">K10/J10</f>
        <v>0.67885532591414943</v>
      </c>
      <c r="BD10" s="8">
        <f t="shared" ref="BD10" si="84">K10/H10</f>
        <v>0.62472567666422829</v>
      </c>
      <c r="BE10" s="8">
        <f>K10/E10</f>
        <v>0.76798561151079137</v>
      </c>
      <c r="BF10" s="78">
        <f>L10/J10</f>
        <v>0.62877583465818765</v>
      </c>
      <c r="BG10" s="78">
        <f>L10/K10</f>
        <v>0.92622950819672134</v>
      </c>
      <c r="BH10" s="41">
        <f>M10/J10</f>
        <v>0.68561208267090623</v>
      </c>
      <c r="BI10" s="41">
        <f>M10/L10</f>
        <v>1.0903919089759797</v>
      </c>
      <c r="BJ10" s="62">
        <f>N10/J10</f>
        <v>0.74483306836248009</v>
      </c>
      <c r="BK10" s="62">
        <f>N10/M10</f>
        <v>1.086376811594203</v>
      </c>
      <c r="BL10" s="108">
        <f>O10/J10</f>
        <v>0.84300476947535774</v>
      </c>
      <c r="BM10" s="108">
        <f>O10/N10</f>
        <v>1.1318036286019211</v>
      </c>
      <c r="BN10" s="119">
        <f>P10/J10</f>
        <v>0.88910969793322736</v>
      </c>
      <c r="BO10" s="119">
        <f>P10/O10</f>
        <v>1.0546911834040547</v>
      </c>
      <c r="BP10" s="73">
        <f t="shared" si="16"/>
        <v>0.93998410174880764</v>
      </c>
      <c r="BQ10" s="73">
        <f t="shared" si="17"/>
        <v>1.0572194903889138</v>
      </c>
      <c r="BR10" s="41">
        <f t="shared" si="18"/>
        <v>0.98092209856915735</v>
      </c>
      <c r="BS10" s="41">
        <f t="shared" si="19"/>
        <v>1.0435517970401691</v>
      </c>
      <c r="BT10" s="131">
        <f t="shared" si="20"/>
        <v>0.94117647058823528</v>
      </c>
      <c r="BU10" s="131">
        <f t="shared" si="21"/>
        <v>0.95948136142625606</v>
      </c>
      <c r="BV10" s="108">
        <f t="shared" si="22"/>
        <v>0.97257551669316378</v>
      </c>
      <c r="BW10" s="108">
        <f t="shared" si="23"/>
        <v>1.0333614864864864</v>
      </c>
      <c r="BX10" s="67">
        <f t="shared" si="24"/>
        <v>0.91255961844197142</v>
      </c>
      <c r="BY10" s="67">
        <f t="shared" si="25"/>
        <v>0.93829178586023698</v>
      </c>
      <c r="BZ10" s="78">
        <f t="shared" si="26"/>
        <v>0.94038155802861689</v>
      </c>
      <c r="CA10" s="78">
        <f t="shared" si="27"/>
        <v>1.0304878048780488</v>
      </c>
      <c r="CB10" s="148">
        <f t="shared" si="28"/>
        <v>0.92448330683624802</v>
      </c>
      <c r="CC10" s="148">
        <f t="shared" si="29"/>
        <v>0.98309382924767541</v>
      </c>
      <c r="CD10" s="108">
        <f t="shared" si="30"/>
        <v>0.95031796502384736</v>
      </c>
      <c r="CE10" s="108">
        <f t="shared" si="31"/>
        <v>1.0279449699054171</v>
      </c>
      <c r="CF10" s="141">
        <f t="shared" si="32"/>
        <v>0.92209856915739263</v>
      </c>
      <c r="CG10" s="141">
        <f t="shared" si="33"/>
        <v>0.9703053115851108</v>
      </c>
      <c r="CH10" s="157">
        <f t="shared" si="34"/>
        <v>0.91375198728139906</v>
      </c>
      <c r="CI10" s="157">
        <f t="shared" si="35"/>
        <v>0.99094827586206902</v>
      </c>
      <c r="CJ10" s="150">
        <f t="shared" si="36"/>
        <v>0.85453100158982509</v>
      </c>
      <c r="CK10" s="150">
        <f t="shared" si="37"/>
        <v>0.93518921270117439</v>
      </c>
      <c r="CL10" s="135">
        <f t="shared" si="38"/>
        <v>0.859697933227345</v>
      </c>
      <c r="CM10" s="135">
        <f t="shared" si="39"/>
        <v>1.0060465116279069</v>
      </c>
      <c r="CN10" s="169">
        <f t="shared" si="40"/>
        <v>0.95230524642289349</v>
      </c>
      <c r="CO10" s="169">
        <f t="shared" si="41"/>
        <v>1.1077207582061952</v>
      </c>
      <c r="CP10" s="169">
        <f t="shared" si="42"/>
        <v>0.83704292527821944</v>
      </c>
      <c r="CQ10" s="169">
        <f t="shared" si="43"/>
        <v>0.87896494156928218</v>
      </c>
      <c r="CR10" s="169">
        <f t="shared" si="44"/>
        <v>0.83545310015898255</v>
      </c>
      <c r="CS10" s="169">
        <f t="shared" si="45"/>
        <v>0.99810066476733139</v>
      </c>
      <c r="CT10" s="169">
        <f t="shared" si="46"/>
        <v>0.75437201907790141</v>
      </c>
      <c r="CU10" s="169">
        <f t="shared" si="47"/>
        <v>0.90294957183634639</v>
      </c>
      <c r="CV10" s="169">
        <f t="shared" si="48"/>
        <v>0.8656597774244833</v>
      </c>
      <c r="CW10" s="169">
        <f t="shared" si="49"/>
        <v>1.1475237091675448</v>
      </c>
      <c r="CX10" s="169">
        <f t="shared" si="50"/>
        <v>0.74165341812400631</v>
      </c>
      <c r="CY10" s="169">
        <f t="shared" si="51"/>
        <v>0.85674931129476584</v>
      </c>
      <c r="CZ10" s="169">
        <f t="shared" si="52"/>
        <v>0.96740858505564387</v>
      </c>
      <c r="DA10" s="169">
        <f t="shared" si="53"/>
        <v>1.3043944265809218</v>
      </c>
      <c r="DB10" s="169">
        <f t="shared" si="54"/>
        <v>0.78974562798092207</v>
      </c>
      <c r="DC10" s="169">
        <f t="shared" si="55"/>
        <v>0.81635168447000817</v>
      </c>
      <c r="DD10" s="169">
        <f t="shared" si="56"/>
        <v>0.85572337042925273</v>
      </c>
      <c r="DE10" s="169">
        <f t="shared" si="57"/>
        <v>1.0835430296930044</v>
      </c>
      <c r="DF10" s="169">
        <f t="shared" si="58"/>
        <v>0.8477742448330684</v>
      </c>
      <c r="DG10" s="169">
        <f t="shared" si="59"/>
        <v>0.99071063632141199</v>
      </c>
      <c r="DH10" s="106">
        <f t="shared" si="60"/>
        <v>0.98569157392686801</v>
      </c>
      <c r="DI10" s="106">
        <f t="shared" si="61"/>
        <v>1.1626816690107828</v>
      </c>
      <c r="DJ10" s="106">
        <f t="shared" si="62"/>
        <v>1.0393481717011128</v>
      </c>
      <c r="DK10" s="106">
        <f t="shared" si="63"/>
        <v>1.0544354838709677</v>
      </c>
      <c r="DL10" s="106">
        <f t="shared" si="64"/>
        <v>1.062798092209857</v>
      </c>
      <c r="DM10" s="106">
        <f t="shared" si="65"/>
        <v>1.0225621414913959</v>
      </c>
      <c r="DN10" s="106">
        <f t="shared" si="66"/>
        <v>0.91295707472178056</v>
      </c>
      <c r="DO10" s="106">
        <f t="shared" si="67"/>
        <v>0.85901271503365739</v>
      </c>
      <c r="DP10" s="106">
        <f t="shared" si="68"/>
        <v>1.0496820349761526</v>
      </c>
      <c r="DQ10" s="106">
        <f t="shared" si="69"/>
        <v>1.1497605572485852</v>
      </c>
      <c r="DR10" s="106">
        <f>AR10/J10</f>
        <v>0.87877583465818765</v>
      </c>
      <c r="DS10" s="106">
        <f>AR10/AQ10</f>
        <v>0.83718288527073081</v>
      </c>
      <c r="DT10" s="106">
        <f>AS10/J10</f>
        <v>0.98012718600953896</v>
      </c>
      <c r="DU10" s="106">
        <f t="shared" si="73"/>
        <v>1.1153324287652646</v>
      </c>
      <c r="DV10" s="106">
        <f>AT10/J10</f>
        <v>0.88871224165341811</v>
      </c>
      <c r="DW10" s="106">
        <f t="shared" si="75"/>
        <v>0.90673154906731546</v>
      </c>
      <c r="DX10" s="106">
        <f t="shared" si="76"/>
        <v>1.0178855325914149</v>
      </c>
      <c r="DY10" s="106">
        <f>AU10/AT10</f>
        <v>1.1453488372093024</v>
      </c>
      <c r="DZ10" s="106">
        <f>AV10/J10</f>
        <v>0.95470588235294118</v>
      </c>
      <c r="EA10" s="106">
        <f>AV10/AU10</f>
        <v>0.93793049590003907</v>
      </c>
      <c r="EB10" s="106">
        <f>AW10/J10</f>
        <v>1.0886327503974562</v>
      </c>
      <c r="EC10" s="106">
        <f>AW10/AV10</f>
        <v>1.1402807613528501</v>
      </c>
      <c r="ED10" s="169"/>
      <c r="EE10" s="9"/>
    </row>
    <row r="11" spans="1:135" ht="15.75" x14ac:dyDescent="0.25">
      <c r="A11" s="29" t="s">
        <v>187</v>
      </c>
      <c r="B11" s="29" t="s">
        <v>189</v>
      </c>
      <c r="C11" s="30"/>
      <c r="D11" s="29"/>
      <c r="E11" s="31"/>
      <c r="F11" s="29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32">
        <f>AVERAGE(AY4:AY9)</f>
        <v>1.2174061917590231</v>
      </c>
      <c r="AZ11" s="32">
        <f t="shared" ref="AZ11:BW11" si="85">AVERAGE(AZ4:AZ9)</f>
        <v>0.90869371700523249</v>
      </c>
      <c r="BA11" s="32">
        <f t="shared" si="85"/>
        <v>0.91578740614852849</v>
      </c>
      <c r="BB11" s="33"/>
      <c r="BC11" s="69">
        <f t="shared" si="85"/>
        <v>0.6655592186603192</v>
      </c>
      <c r="BD11" s="32">
        <f t="shared" si="85"/>
        <v>0.60988625648547246</v>
      </c>
      <c r="BE11" s="32">
        <f t="shared" si="85"/>
        <v>0.7375026594083649</v>
      </c>
      <c r="BF11" s="79">
        <f t="shared" si="85"/>
        <v>0.61669465233685872</v>
      </c>
      <c r="BG11" s="79">
        <f t="shared" si="85"/>
        <v>0.92746457662994952</v>
      </c>
      <c r="BH11" s="53">
        <f t="shared" si="85"/>
        <v>0.68291743365339863</v>
      </c>
      <c r="BI11" s="53">
        <f t="shared" si="85"/>
        <v>1.1077728885827951</v>
      </c>
      <c r="BJ11" s="87">
        <f t="shared" si="85"/>
        <v>0.74482105199467108</v>
      </c>
      <c r="BK11" s="87">
        <f t="shared" si="85"/>
        <v>1.0927621296117602</v>
      </c>
      <c r="BL11" s="113">
        <f t="shared" si="85"/>
        <v>0.83330250722584776</v>
      </c>
      <c r="BM11" s="113">
        <f t="shared" si="85"/>
        <v>1.1178666395751018</v>
      </c>
      <c r="BN11" s="121">
        <f t="shared" si="85"/>
        <v>0.89226671528748458</v>
      </c>
      <c r="BO11" s="121">
        <f t="shared" si="85"/>
        <v>1.07365071589383</v>
      </c>
      <c r="BP11" s="74">
        <f t="shared" si="85"/>
        <v>0.93413699589255172</v>
      </c>
      <c r="BQ11" s="74">
        <f t="shared" si="85"/>
        <v>1.0466193461328166</v>
      </c>
      <c r="BR11" s="53">
        <f t="shared" si="85"/>
        <v>0.98704863217897287</v>
      </c>
      <c r="BS11" s="53">
        <f t="shared" si="85"/>
        <v>1.0581218405237591</v>
      </c>
      <c r="BT11" s="136">
        <f t="shared" si="85"/>
        <v>0.95031784687844778</v>
      </c>
      <c r="BU11" s="136">
        <f t="shared" si="85"/>
        <v>0.96338713229077932</v>
      </c>
      <c r="BV11" s="113">
        <f t="shared" si="85"/>
        <v>0.98298028981851615</v>
      </c>
      <c r="BW11" s="113">
        <f t="shared" si="85"/>
        <v>1.0353113683732604</v>
      </c>
      <c r="BX11" s="69">
        <f t="shared" ref="BX11:EA11" si="86">AVERAGE(BX4:BX9)</f>
        <v>0.92960890950666197</v>
      </c>
      <c r="BY11" s="69">
        <f t="shared" si="86"/>
        <v>0.94551928920567752</v>
      </c>
      <c r="BZ11" s="79">
        <f t="shared" si="86"/>
        <v>0.94900444056485134</v>
      </c>
      <c r="CA11" s="79">
        <f t="shared" si="86"/>
        <v>1.0223398534389494</v>
      </c>
      <c r="CB11" s="151">
        <f t="shared" si="86"/>
        <v>0.93477717387141768</v>
      </c>
      <c r="CC11" s="151">
        <f t="shared" si="86"/>
        <v>0.98547610033016042</v>
      </c>
      <c r="CD11" s="113">
        <f t="shared" si="86"/>
        <v>0.95457499981798366</v>
      </c>
      <c r="CE11" s="113">
        <f t="shared" si="86"/>
        <v>1.0212559167233075</v>
      </c>
      <c r="CF11" s="69">
        <f t="shared" si="86"/>
        <v>0.92858754310489156</v>
      </c>
      <c r="CG11" s="69">
        <f t="shared" si="86"/>
        <v>0.97309706222570125</v>
      </c>
      <c r="CH11" s="74">
        <f t="shared" si="86"/>
        <v>0.90446361704178935</v>
      </c>
      <c r="CI11" s="74">
        <f t="shared" si="86"/>
        <v>0.9738924235921268</v>
      </c>
      <c r="CJ11" s="151">
        <f t="shared" si="86"/>
        <v>0.84235641280543383</v>
      </c>
      <c r="CK11" s="151">
        <f t="shared" si="86"/>
        <v>0.93213184972215546</v>
      </c>
      <c r="CL11" s="113">
        <f t="shared" si="86"/>
        <v>0.84340100394598971</v>
      </c>
      <c r="CM11" s="113">
        <f t="shared" si="86"/>
        <v>1.0003180411568382</v>
      </c>
      <c r="CN11" s="113">
        <f t="shared" si="86"/>
        <v>0.92963423335542039</v>
      </c>
      <c r="CO11" s="113">
        <f t="shared" si="86"/>
        <v>1.1013503069671677</v>
      </c>
      <c r="CP11" s="113">
        <f t="shared" si="86"/>
        <v>0.83057450637061203</v>
      </c>
      <c r="CQ11" s="113">
        <f t="shared" si="86"/>
        <v>0.89804384847161323</v>
      </c>
      <c r="CR11" s="113">
        <f t="shared" si="86"/>
        <v>0.82309227426696452</v>
      </c>
      <c r="CS11" s="113">
        <f t="shared" si="86"/>
        <v>0.99022821863280885</v>
      </c>
      <c r="CT11" s="113">
        <f t="shared" si="86"/>
        <v>0.73769608142256515</v>
      </c>
      <c r="CU11" s="113">
        <f t="shared" si="86"/>
        <v>0.89645683326572989</v>
      </c>
      <c r="CV11" s="113">
        <f t="shared" si="86"/>
        <v>0.84156014407513291</v>
      </c>
      <c r="CW11" s="113">
        <f t="shared" si="86"/>
        <v>1.1404534044501691</v>
      </c>
      <c r="CX11" s="113">
        <f t="shared" si="86"/>
        <v>0.77085331522405054</v>
      </c>
      <c r="CY11" s="113">
        <f t="shared" si="86"/>
        <v>0.92092325539087694</v>
      </c>
      <c r="CZ11" s="113">
        <f t="shared" si="86"/>
        <v>0.98271739548317083</v>
      </c>
      <c r="DA11" s="113">
        <f t="shared" si="86"/>
        <v>1.2750633785546046</v>
      </c>
      <c r="DB11" s="113">
        <f t="shared" si="86"/>
        <v>0.83407230011194</v>
      </c>
      <c r="DC11" s="113">
        <f t="shared" si="86"/>
        <v>0.85176139994268885</v>
      </c>
      <c r="DD11" s="113">
        <f t="shared" si="86"/>
        <v>0.893625221385972</v>
      </c>
      <c r="DE11" s="113">
        <f t="shared" si="86"/>
        <v>1.0728630834878972</v>
      </c>
      <c r="DF11" s="113">
        <f t="shared" si="86"/>
        <v>0.87894161183413466</v>
      </c>
      <c r="DG11" s="113">
        <f t="shared" si="86"/>
        <v>0.98473990364266439</v>
      </c>
      <c r="DH11" s="113">
        <f t="shared" si="86"/>
        <v>1.0116362943205801</v>
      </c>
      <c r="DI11" s="113">
        <f t="shared" si="86"/>
        <v>1.1502396642289929</v>
      </c>
      <c r="DJ11" s="113">
        <f t="shared" si="86"/>
        <v>1.0644383479908257</v>
      </c>
      <c r="DK11" s="113">
        <f t="shared" si="86"/>
        <v>1.0520235425773201</v>
      </c>
      <c r="DL11" s="113">
        <f t="shared" si="86"/>
        <v>1.0780994594032067</v>
      </c>
      <c r="DM11" s="113">
        <f t="shared" si="86"/>
        <v>1.014388031729109</v>
      </c>
      <c r="DN11" s="113">
        <f t="shared" si="86"/>
        <v>0.92901763090416012</v>
      </c>
      <c r="DO11" s="113">
        <f t="shared" si="86"/>
        <v>0.86104438369821434</v>
      </c>
      <c r="DP11" s="113">
        <f t="shared" si="86"/>
        <v>1.0730107732743874</v>
      </c>
      <c r="DQ11" s="113">
        <f t="shared" si="86"/>
        <v>1.1562030114374957</v>
      </c>
      <c r="DR11" s="113">
        <f t="shared" si="86"/>
        <v>0.90330948894218421</v>
      </c>
      <c r="DS11" s="113">
        <f>AVERAGE(DS4:DS9)</f>
        <v>0.84383293190917552</v>
      </c>
      <c r="DT11" s="113">
        <f t="shared" si="86"/>
        <v>1.0080192913435209</v>
      </c>
      <c r="DU11" s="113">
        <f t="shared" si="86"/>
        <v>1.115803537364104</v>
      </c>
      <c r="DV11" s="113">
        <f t="shared" si="86"/>
        <v>0.91631303003344822</v>
      </c>
      <c r="DW11" s="113">
        <f t="shared" si="86"/>
        <v>0.90923440865058736</v>
      </c>
      <c r="DX11" s="113">
        <f t="shared" si="86"/>
        <v>1.0467689195888399</v>
      </c>
      <c r="DY11" s="113">
        <f t="shared" si="86"/>
        <v>1.1435593244527884</v>
      </c>
      <c r="DZ11" s="113">
        <f t="shared" si="86"/>
        <v>0.97253149751068213</v>
      </c>
      <c r="EA11" s="113">
        <f t="shared" si="86"/>
        <v>0.92922949688673351</v>
      </c>
      <c r="EB11" s="113">
        <f>AVERAGE(EB4:EB9)</f>
        <v>1.1000686902763708</v>
      </c>
      <c r="EC11" s="113">
        <f>AVERAGE(EC4:EC9)</f>
        <v>1.1275113158576089</v>
      </c>
      <c r="ED11" s="113"/>
      <c r="EE11" s="113"/>
    </row>
  </sheetData>
  <mergeCells count="6">
    <mergeCell ref="A1:EE1"/>
    <mergeCell ref="A2:B2"/>
    <mergeCell ref="D2:F2"/>
    <mergeCell ref="AY2:BA2"/>
    <mergeCell ref="BC2:BK2"/>
    <mergeCell ref="H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B4B3-92FA-4C47-B825-182C8D71283F}">
  <sheetPr codeName="Sheet6"/>
  <dimension ref="A1:EE22"/>
  <sheetViews>
    <sheetView zoomScale="80" zoomScaleNormal="80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AW4" sqref="AW4"/>
    </sheetView>
  </sheetViews>
  <sheetFormatPr defaultColWidth="9.140625" defaultRowHeight="15" x14ac:dyDescent="0.25"/>
  <cols>
    <col min="1" max="1" width="14.28515625" style="2" customWidth="1"/>
    <col min="2" max="2" width="15.85546875" style="2" customWidth="1"/>
    <col min="3" max="3" width="34.5703125" style="2" bestFit="1" customWidth="1"/>
    <col min="4" max="4" width="1.28515625" style="2" customWidth="1"/>
    <col min="5" max="5" width="12" style="3" customWidth="1"/>
    <col min="6" max="6" width="12" style="2" customWidth="1"/>
    <col min="7" max="7" width="12" style="2" hidden="1" customWidth="1"/>
    <col min="8" max="8" width="1.28515625" style="2" customWidth="1"/>
    <col min="9" max="50" width="12" style="2" customWidth="1"/>
    <col min="51" max="51" width="1.28515625" style="2" customWidth="1"/>
    <col min="52" max="54" width="12" style="2" customWidth="1"/>
    <col min="55" max="55" width="1.28515625" style="2" customWidth="1"/>
    <col min="56" max="56" width="12" style="2" customWidth="1"/>
    <col min="57" max="58" width="12" style="2" hidden="1" customWidth="1"/>
    <col min="59" max="134" width="12" style="2" customWidth="1"/>
    <col min="135" max="135" width="1.28515625" style="2" customWidth="1"/>
    <col min="136" max="16384" width="9.140625" style="2"/>
  </cols>
  <sheetData>
    <row r="1" spans="1:135" ht="21" x14ac:dyDescent="0.35">
      <c r="B1" s="186" t="s">
        <v>234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</row>
    <row r="2" spans="1:135" x14ac:dyDescent="0.25">
      <c r="B2" s="187" t="s">
        <v>1</v>
      </c>
      <c r="C2" s="187"/>
      <c r="D2" s="25"/>
      <c r="E2" s="187" t="s">
        <v>2</v>
      </c>
      <c r="F2" s="187"/>
      <c r="G2" s="187"/>
      <c r="H2" s="25"/>
      <c r="I2" s="187" t="s">
        <v>3</v>
      </c>
      <c r="J2" s="187"/>
      <c r="K2" s="187"/>
      <c r="L2" s="187"/>
      <c r="M2" s="187"/>
      <c r="N2" s="187"/>
      <c r="O2" s="18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5"/>
      <c r="AZ2" s="188" t="s">
        <v>4</v>
      </c>
      <c r="BA2" s="188"/>
      <c r="BB2" s="188"/>
      <c r="BC2" s="26"/>
      <c r="BD2" s="189" t="s">
        <v>5</v>
      </c>
      <c r="BE2" s="189"/>
      <c r="BF2" s="189"/>
      <c r="BG2" s="189"/>
      <c r="BH2" s="189"/>
      <c r="BI2" s="189"/>
      <c r="BJ2" s="189"/>
      <c r="BK2" s="189"/>
      <c r="BL2" s="189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6"/>
    </row>
    <row r="3" spans="1:135" ht="90" x14ac:dyDescent="0.25">
      <c r="A3" s="49" t="s">
        <v>235</v>
      </c>
      <c r="B3" s="12" t="s">
        <v>6</v>
      </c>
      <c r="C3" s="12" t="s">
        <v>7</v>
      </c>
      <c r="D3" s="14"/>
      <c r="E3" s="12" t="s">
        <v>8</v>
      </c>
      <c r="F3" s="13" t="s">
        <v>9</v>
      </c>
      <c r="G3" s="12" t="s">
        <v>10</v>
      </c>
      <c r="H3" s="14"/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  <c r="X3" s="12" t="s">
        <v>26</v>
      </c>
      <c r="Y3" s="12" t="s">
        <v>27</v>
      </c>
      <c r="Z3" s="12" t="s">
        <v>28</v>
      </c>
      <c r="AA3" s="12" t="s">
        <v>29</v>
      </c>
      <c r="AB3" s="12" t="s">
        <v>236</v>
      </c>
      <c r="AC3" s="12" t="s">
        <v>31</v>
      </c>
      <c r="AD3" s="12" t="s">
        <v>32</v>
      </c>
      <c r="AE3" s="12" t="s">
        <v>33</v>
      </c>
      <c r="AF3" s="12" t="s">
        <v>34</v>
      </c>
      <c r="AG3" s="12" t="s">
        <v>35</v>
      </c>
      <c r="AH3" s="12" t="s">
        <v>36</v>
      </c>
      <c r="AI3" s="12" t="s">
        <v>37</v>
      </c>
      <c r="AJ3" s="12" t="s">
        <v>38</v>
      </c>
      <c r="AK3" s="12" t="s">
        <v>39</v>
      </c>
      <c r="AL3" s="12" t="s">
        <v>40</v>
      </c>
      <c r="AM3" s="12" t="s">
        <v>41</v>
      </c>
      <c r="AN3" s="12" t="s">
        <v>42</v>
      </c>
      <c r="AO3" s="12" t="s">
        <v>43</v>
      </c>
      <c r="AP3" s="12" t="s">
        <v>44</v>
      </c>
      <c r="AQ3" s="12" t="s">
        <v>45</v>
      </c>
      <c r="AR3" s="12" t="s">
        <v>46</v>
      </c>
      <c r="AS3" s="12" t="s">
        <v>47</v>
      </c>
      <c r="AT3" s="12" t="s">
        <v>48</v>
      </c>
      <c r="AU3" s="12" t="s">
        <v>49</v>
      </c>
      <c r="AV3" s="12" t="s">
        <v>50</v>
      </c>
      <c r="AW3" s="12" t="s">
        <v>51</v>
      </c>
      <c r="AX3" s="12" t="s">
        <v>52</v>
      </c>
      <c r="AY3" s="14"/>
      <c r="AZ3" s="15" t="s">
        <v>53</v>
      </c>
      <c r="BA3" s="16" t="s">
        <v>54</v>
      </c>
      <c r="BB3" s="16" t="s">
        <v>55</v>
      </c>
      <c r="BC3" s="17"/>
      <c r="BD3" s="64" t="s">
        <v>56</v>
      </c>
      <c r="BE3" s="16" t="s">
        <v>57</v>
      </c>
      <c r="BF3" s="16" t="s">
        <v>58</v>
      </c>
      <c r="BG3" s="75" t="s">
        <v>59</v>
      </c>
      <c r="BH3" s="75" t="s">
        <v>60</v>
      </c>
      <c r="BI3" s="38" t="s">
        <v>61</v>
      </c>
      <c r="BJ3" s="38" t="s">
        <v>62</v>
      </c>
      <c r="BK3" s="59" t="s">
        <v>63</v>
      </c>
      <c r="BL3" s="59" t="s">
        <v>64</v>
      </c>
      <c r="BM3" s="105" t="s">
        <v>194</v>
      </c>
      <c r="BN3" s="105" t="s">
        <v>66</v>
      </c>
      <c r="BO3" s="116" t="s">
        <v>67</v>
      </c>
      <c r="BP3" s="116" t="s">
        <v>68</v>
      </c>
      <c r="BQ3" s="70" t="s">
        <v>69</v>
      </c>
      <c r="BR3" s="70" t="s">
        <v>70</v>
      </c>
      <c r="BS3" s="38" t="s">
        <v>71</v>
      </c>
      <c r="BT3" s="38" t="s">
        <v>72</v>
      </c>
      <c r="BU3" s="130" t="s">
        <v>73</v>
      </c>
      <c r="BV3" s="130" t="s">
        <v>74</v>
      </c>
      <c r="BW3" s="105" t="s">
        <v>75</v>
      </c>
      <c r="BX3" s="105" t="s">
        <v>76</v>
      </c>
      <c r="BY3" s="116" t="s">
        <v>77</v>
      </c>
      <c r="BZ3" s="116" t="s">
        <v>78</v>
      </c>
      <c r="CA3" s="75" t="s">
        <v>79</v>
      </c>
      <c r="CB3" s="75" t="s">
        <v>80</v>
      </c>
      <c r="CC3" s="145" t="s">
        <v>81</v>
      </c>
      <c r="CD3" s="145" t="s">
        <v>82</v>
      </c>
      <c r="CE3" s="105" t="s">
        <v>83</v>
      </c>
      <c r="CF3" s="105" t="s">
        <v>84</v>
      </c>
      <c r="CG3" s="64" t="s">
        <v>85</v>
      </c>
      <c r="CH3" s="64" t="s">
        <v>86</v>
      </c>
      <c r="CI3" s="70" t="s">
        <v>87</v>
      </c>
      <c r="CJ3" s="70" t="s">
        <v>88</v>
      </c>
      <c r="CK3" s="145" t="s">
        <v>89</v>
      </c>
      <c r="CL3" s="145" t="s">
        <v>90</v>
      </c>
      <c r="CM3" s="105" t="s">
        <v>91</v>
      </c>
      <c r="CN3" s="105" t="s">
        <v>92</v>
      </c>
      <c r="CO3" s="64" t="s">
        <v>93</v>
      </c>
      <c r="CP3" s="64" t="s">
        <v>94</v>
      </c>
      <c r="CQ3" s="70" t="s">
        <v>95</v>
      </c>
      <c r="CR3" s="70" t="s">
        <v>96</v>
      </c>
      <c r="CS3" s="145" t="s">
        <v>97</v>
      </c>
      <c r="CT3" s="145" t="s">
        <v>98</v>
      </c>
      <c r="CU3" s="105" t="s">
        <v>99</v>
      </c>
      <c r="CV3" s="105" t="s">
        <v>100</v>
      </c>
      <c r="CW3" s="64" t="s">
        <v>101</v>
      </c>
      <c r="CX3" s="64" t="s">
        <v>102</v>
      </c>
      <c r="CY3" s="70" t="s">
        <v>103</v>
      </c>
      <c r="CZ3" s="70" t="s">
        <v>104</v>
      </c>
      <c r="DA3" s="70" t="s">
        <v>105</v>
      </c>
      <c r="DB3" s="70" t="s">
        <v>106</v>
      </c>
      <c r="DC3" s="70" t="s">
        <v>107</v>
      </c>
      <c r="DD3" s="70" t="s">
        <v>108</v>
      </c>
      <c r="DE3" s="70" t="s">
        <v>109</v>
      </c>
      <c r="DF3" s="70" t="s">
        <v>110</v>
      </c>
      <c r="DG3" s="70" t="s">
        <v>111</v>
      </c>
      <c r="DH3" s="70" t="s">
        <v>112</v>
      </c>
      <c r="DI3" s="105" t="s">
        <v>113</v>
      </c>
      <c r="DJ3" s="105" t="s">
        <v>114</v>
      </c>
      <c r="DK3" s="105" t="s">
        <v>115</v>
      </c>
      <c r="DL3" s="105" t="s">
        <v>116</v>
      </c>
      <c r="DM3" s="105" t="s">
        <v>117</v>
      </c>
      <c r="DN3" s="105" t="s">
        <v>118</v>
      </c>
      <c r="DO3" s="105" t="s">
        <v>119</v>
      </c>
      <c r="DP3" s="105" t="s">
        <v>120</v>
      </c>
      <c r="DQ3" s="105" t="s">
        <v>121</v>
      </c>
      <c r="DR3" s="105" t="s">
        <v>122</v>
      </c>
      <c r="DS3" s="105" t="s">
        <v>123</v>
      </c>
      <c r="DT3" s="105" t="s">
        <v>124</v>
      </c>
      <c r="DU3" s="105" t="s">
        <v>125</v>
      </c>
      <c r="DV3" s="105" t="s">
        <v>126</v>
      </c>
      <c r="DW3" s="105" t="s">
        <v>127</v>
      </c>
      <c r="DX3" s="105" t="s">
        <v>128</v>
      </c>
      <c r="DY3" s="105" t="s">
        <v>129</v>
      </c>
      <c r="DZ3" s="105" t="s">
        <v>130</v>
      </c>
      <c r="EA3" s="105" t="s">
        <v>131</v>
      </c>
      <c r="EB3" s="105" t="s">
        <v>132</v>
      </c>
      <c r="EC3" s="105" t="s">
        <v>133</v>
      </c>
      <c r="ED3" s="105" t="s">
        <v>134</v>
      </c>
      <c r="EE3" s="17"/>
    </row>
    <row r="4" spans="1:135" x14ac:dyDescent="0.25">
      <c r="A4" s="2" t="s">
        <v>237</v>
      </c>
      <c r="B4" s="2" t="s">
        <v>137</v>
      </c>
      <c r="C4" s="2" t="s">
        <v>238</v>
      </c>
      <c r="D4" s="9"/>
      <c r="E4" s="2">
        <v>56000</v>
      </c>
      <c r="F4" s="3">
        <v>2018</v>
      </c>
      <c r="G4" s="2">
        <v>501</v>
      </c>
      <c r="H4" s="9"/>
      <c r="I4" s="2">
        <v>58700</v>
      </c>
      <c r="J4" s="2">
        <v>49400</v>
      </c>
      <c r="K4" s="2">
        <v>50400</v>
      </c>
      <c r="L4" s="2">
        <v>36000</v>
      </c>
      <c r="M4" s="2">
        <v>31200</v>
      </c>
      <c r="N4" s="2">
        <v>33500</v>
      </c>
      <c r="O4" s="2">
        <v>37900</v>
      </c>
      <c r="P4" s="2">
        <v>45800</v>
      </c>
      <c r="Q4" s="2">
        <v>48400</v>
      </c>
      <c r="R4" s="2">
        <v>53600</v>
      </c>
      <c r="S4" s="2">
        <v>53100</v>
      </c>
      <c r="T4" s="2">
        <v>51700</v>
      </c>
      <c r="U4" s="2">
        <v>51100</v>
      </c>
      <c r="V4" s="2">
        <v>49100</v>
      </c>
      <c r="W4" s="2">
        <v>52300</v>
      </c>
      <c r="X4" s="2">
        <v>51400</v>
      </c>
      <c r="Y4" s="2">
        <v>51500</v>
      </c>
      <c r="Z4" s="2">
        <v>47700</v>
      </c>
      <c r="AA4" s="2">
        <v>46500</v>
      </c>
      <c r="AB4" s="2">
        <v>45800</v>
      </c>
      <c r="AC4" s="2">
        <v>45800</v>
      </c>
      <c r="AD4" s="2">
        <v>52400</v>
      </c>
      <c r="AE4" s="2">
        <v>45100</v>
      </c>
      <c r="AF4" s="2">
        <v>43700</v>
      </c>
      <c r="AG4" s="2">
        <v>38100</v>
      </c>
      <c r="AH4" s="2">
        <v>44400</v>
      </c>
      <c r="AI4" s="2">
        <v>38400</v>
      </c>
      <c r="AJ4" s="2">
        <v>52300</v>
      </c>
      <c r="AK4" s="2">
        <v>43800</v>
      </c>
      <c r="AL4" s="2">
        <v>46800</v>
      </c>
      <c r="AM4" s="2">
        <v>43500</v>
      </c>
      <c r="AN4" s="2">
        <v>49900</v>
      </c>
      <c r="AO4" s="2">
        <v>52800</v>
      </c>
      <c r="AP4" s="2">
        <v>55200</v>
      </c>
      <c r="AQ4" s="2">
        <v>49100</v>
      </c>
      <c r="AR4" s="2">
        <v>54800</v>
      </c>
      <c r="AS4" s="2">
        <v>45600</v>
      </c>
      <c r="AT4" s="2">
        <v>50200</v>
      </c>
      <c r="AU4" s="2">
        <v>46000</v>
      </c>
      <c r="AV4" s="2">
        <v>51300</v>
      </c>
      <c r="AW4" s="2">
        <v>49700</v>
      </c>
      <c r="AX4" s="2">
        <v>50500</v>
      </c>
      <c r="AY4" s="9"/>
      <c r="AZ4" s="7">
        <f>I4/E4</f>
        <v>1.0482142857142858</v>
      </c>
      <c r="BA4" s="7">
        <f>J4/I4</f>
        <v>0.84156729131175467</v>
      </c>
      <c r="BB4" s="7">
        <f>K4/I4</f>
        <v>0.858603066439523</v>
      </c>
      <c r="BC4" s="9"/>
      <c r="BD4" s="65">
        <f>L4/K4</f>
        <v>0.7142857142857143</v>
      </c>
      <c r="BE4" s="7">
        <f>L4/I4</f>
        <v>0.61328790459965932</v>
      </c>
      <c r="BF4" s="7">
        <f>L4/E4</f>
        <v>0.6428571428571429</v>
      </c>
      <c r="BG4" s="76">
        <f>M4/K4</f>
        <v>0.61904761904761907</v>
      </c>
      <c r="BH4" s="76">
        <f>M4/L4</f>
        <v>0.8666666666666667</v>
      </c>
      <c r="BI4" s="39">
        <f>N4/K4</f>
        <v>0.66468253968253965</v>
      </c>
      <c r="BJ4" s="39">
        <f>N4/M4</f>
        <v>1.0737179487179487</v>
      </c>
      <c r="BK4" s="60">
        <f>O4/K4</f>
        <v>0.75198412698412698</v>
      </c>
      <c r="BL4" s="60">
        <f>O4/N4</f>
        <v>1.1313432835820896</v>
      </c>
      <c r="BM4" s="106">
        <f>P4/K4</f>
        <v>0.90873015873015872</v>
      </c>
      <c r="BN4" s="106">
        <f>P4/O4</f>
        <v>1.20844327176781</v>
      </c>
      <c r="BO4" s="117">
        <f>Q4/K4</f>
        <v>0.96031746031746035</v>
      </c>
      <c r="BP4" s="117">
        <f>Q4/P4</f>
        <v>1.0567685589519651</v>
      </c>
      <c r="BQ4" s="71">
        <f>R4/K4</f>
        <v>1.0634920634920635</v>
      </c>
      <c r="BR4" s="71">
        <f>R4/Q4</f>
        <v>1.1074380165289257</v>
      </c>
      <c r="BS4" s="39">
        <f>S4/K4</f>
        <v>1.0535714285714286</v>
      </c>
      <c r="BT4" s="39">
        <f>S4/R4</f>
        <v>0.99067164179104472</v>
      </c>
      <c r="BU4" s="85">
        <f>T4/K4</f>
        <v>1.0257936507936507</v>
      </c>
      <c r="BV4" s="85">
        <f>T4/S4</f>
        <v>0.97363465160075324</v>
      </c>
      <c r="BW4" s="106">
        <f>U4/K4</f>
        <v>1.0138888888888888</v>
      </c>
      <c r="BX4" s="106">
        <f>U4/T4</f>
        <v>0.98839458413926495</v>
      </c>
      <c r="BY4" s="65">
        <f>V4/K4</f>
        <v>0.97420634920634919</v>
      </c>
      <c r="BZ4" s="65">
        <f>V4/U4</f>
        <v>0.96086105675146771</v>
      </c>
      <c r="CA4" s="76">
        <f>W4/K4</f>
        <v>1.0376984126984128</v>
      </c>
      <c r="CB4" s="76">
        <f>W4/V4</f>
        <v>1.065173116089613</v>
      </c>
      <c r="CC4" s="146">
        <f>X4/K4</f>
        <v>1.0198412698412698</v>
      </c>
      <c r="CD4" s="146">
        <f>X4/W4</f>
        <v>0.982791586998088</v>
      </c>
      <c r="CE4" s="106">
        <f>Y4/K4</f>
        <v>1.0218253968253967</v>
      </c>
      <c r="CF4" s="106">
        <f>Y4/W4</f>
        <v>0.98470363288718932</v>
      </c>
      <c r="CG4" s="65">
        <f>Z4/K4</f>
        <v>0.9464285714285714</v>
      </c>
      <c r="CH4" s="65">
        <f>Z4/Y4</f>
        <v>0.9262135922330097</v>
      </c>
      <c r="CI4" s="71">
        <f>AA4/K4</f>
        <v>0.92261904761904767</v>
      </c>
      <c r="CJ4" s="71">
        <f>AA4/Z4</f>
        <v>0.97484276729559749</v>
      </c>
      <c r="CK4" s="146">
        <f>AB4/K4</f>
        <v>0.90873015873015872</v>
      </c>
      <c r="CL4" s="146">
        <f>AB4/AA4</f>
        <v>0.98494623655913982</v>
      </c>
      <c r="CM4" s="106">
        <f>AC4/K4</f>
        <v>0.90873015873015872</v>
      </c>
      <c r="CN4" s="106">
        <f>AC4/AB4</f>
        <v>1</v>
      </c>
      <c r="CO4" s="106">
        <f>AD4/K4</f>
        <v>1.0396825396825398</v>
      </c>
      <c r="CP4" s="106">
        <f>AD4/AC4</f>
        <v>1.1441048034934498</v>
      </c>
      <c r="CQ4" s="106">
        <f>AE4/K4</f>
        <v>0.89484126984126988</v>
      </c>
      <c r="CR4" s="106">
        <f>AE4/AD4</f>
        <v>0.86068702290076338</v>
      </c>
      <c r="CS4" s="106">
        <f>AF4/K4</f>
        <v>0.86706349206349209</v>
      </c>
      <c r="CT4" s="106">
        <f>AF4/AE4</f>
        <v>0.96895787139689582</v>
      </c>
      <c r="CU4" s="106">
        <f>AG4/K4</f>
        <v>0.75595238095238093</v>
      </c>
      <c r="CV4" s="106">
        <f>AG4/AF4</f>
        <v>0.87185354691075512</v>
      </c>
      <c r="CW4" s="106">
        <f>AH4/K4</f>
        <v>0.88095238095238093</v>
      </c>
      <c r="CX4" s="106">
        <f>AH4/AG4</f>
        <v>1.1653543307086613</v>
      </c>
      <c r="CY4" s="106">
        <f>AI4/K4</f>
        <v>0.76190476190476186</v>
      </c>
      <c r="CZ4" s="106">
        <f>AI4/AH4</f>
        <v>0.86486486486486491</v>
      </c>
      <c r="DA4" s="106">
        <f>AJ4/K4</f>
        <v>1.0376984126984128</v>
      </c>
      <c r="DB4" s="106">
        <f>AJ4/AI4</f>
        <v>1.3619791666666667</v>
      </c>
      <c r="DC4" s="106">
        <f>AK4/K4</f>
        <v>0.86904761904761907</v>
      </c>
      <c r="DD4" s="106">
        <f>AK4/AJ4</f>
        <v>0.83747609942638623</v>
      </c>
      <c r="DE4" s="106">
        <f>AL4/K4</f>
        <v>0.9285714285714286</v>
      </c>
      <c r="DF4" s="106">
        <f>AL4/AK4</f>
        <v>1.0684931506849316</v>
      </c>
      <c r="DG4" s="106">
        <f>AM4/K4</f>
        <v>0.86309523809523814</v>
      </c>
      <c r="DH4" s="106">
        <f>AM4/AL4</f>
        <v>0.92948717948717952</v>
      </c>
      <c r="DI4" s="106">
        <f>AN4/K4</f>
        <v>0.99007936507936511</v>
      </c>
      <c r="DJ4" s="106">
        <f>AN4/AM4</f>
        <v>1.1471264367816092</v>
      </c>
      <c r="DK4" s="106">
        <f>AO4/K4</f>
        <v>1.0476190476190477</v>
      </c>
      <c r="DL4" s="106">
        <f>AO4/AN4</f>
        <v>1.0581162324649298</v>
      </c>
      <c r="DM4" s="106">
        <f>AP4/K4</f>
        <v>1.0952380952380953</v>
      </c>
      <c r="DN4" s="106">
        <f>AP4/AO4</f>
        <v>1.0454545454545454</v>
      </c>
      <c r="DO4" s="106">
        <f>AQ4/K4</f>
        <v>0.97420634920634919</v>
      </c>
      <c r="DP4" s="106">
        <f>AQ4/AP4</f>
        <v>0.88949275362318836</v>
      </c>
      <c r="DQ4" s="106">
        <f>AR4/K4</f>
        <v>1.0873015873015872</v>
      </c>
      <c r="DR4" s="106">
        <f>AR4/AQ4</f>
        <v>1.1160896130346232</v>
      </c>
      <c r="DS4" s="106">
        <f>AS4/K4</f>
        <v>0.90476190476190477</v>
      </c>
      <c r="DT4" s="106">
        <f>AS4/AR4</f>
        <v>0.83211678832116787</v>
      </c>
      <c r="DU4" s="106">
        <f>AT4/K4</f>
        <v>0.99603174603174605</v>
      </c>
      <c r="DV4" s="106">
        <f>AT4/AS4</f>
        <v>1.1008771929824561</v>
      </c>
      <c r="DW4" s="106">
        <f>AU4/K4</f>
        <v>0.91269841269841268</v>
      </c>
      <c r="DX4" s="106">
        <f>AU4/AT4</f>
        <v>0.91633466135458164</v>
      </c>
      <c r="DY4" s="106">
        <f>AV4/K4</f>
        <v>1.0178571428571428</v>
      </c>
      <c r="DZ4" s="106">
        <f>AV4/AU4</f>
        <v>1.1152173913043477</v>
      </c>
      <c r="EA4" s="106">
        <f>AW4/K4</f>
        <v>0.98611111111111116</v>
      </c>
      <c r="EB4" s="106">
        <f>AW4/AV4</f>
        <v>0.96881091617933723</v>
      </c>
      <c r="EC4" s="106">
        <f>AX4/K4</f>
        <v>1.001984126984127</v>
      </c>
      <c r="ED4" s="106">
        <f>AX4/AW4</f>
        <v>1.0160965794768613</v>
      </c>
      <c r="EE4" s="9"/>
    </row>
    <row r="5" spans="1:135" x14ac:dyDescent="0.25">
      <c r="A5" s="2" t="s">
        <v>237</v>
      </c>
      <c r="B5" s="2" t="s">
        <v>239</v>
      </c>
      <c r="C5" s="2" t="s">
        <v>240</v>
      </c>
      <c r="D5" s="9"/>
      <c r="E5" s="2">
        <v>14500</v>
      </c>
      <c r="F5" s="3">
        <v>2018</v>
      </c>
      <c r="G5" s="2">
        <v>502</v>
      </c>
      <c r="H5" s="9"/>
      <c r="I5" s="2">
        <v>12800</v>
      </c>
      <c r="J5" s="2">
        <v>12000</v>
      </c>
      <c r="K5" s="2">
        <v>12000</v>
      </c>
      <c r="L5" s="2">
        <v>7200</v>
      </c>
      <c r="M5" s="2">
        <v>6400</v>
      </c>
      <c r="N5" s="2">
        <v>6800</v>
      </c>
      <c r="O5" s="2">
        <v>8200</v>
      </c>
      <c r="P5" s="2">
        <v>9500</v>
      </c>
      <c r="Q5" s="2">
        <v>11100</v>
      </c>
      <c r="R5" s="2">
        <v>11600</v>
      </c>
      <c r="S5" s="2">
        <v>11600</v>
      </c>
      <c r="T5" s="2">
        <v>12500</v>
      </c>
      <c r="U5" s="2">
        <v>12100</v>
      </c>
      <c r="V5" s="2">
        <v>13000</v>
      </c>
      <c r="W5" s="2">
        <v>12700</v>
      </c>
      <c r="X5" s="2">
        <v>13000</v>
      </c>
      <c r="Y5" s="2">
        <v>12400</v>
      </c>
      <c r="Z5" s="2">
        <v>12400</v>
      </c>
      <c r="AA5" s="2">
        <v>10800</v>
      </c>
      <c r="AB5" s="2">
        <v>9800</v>
      </c>
      <c r="AC5" s="2">
        <v>9900</v>
      </c>
      <c r="AD5" s="2">
        <v>9900</v>
      </c>
      <c r="AE5" s="2">
        <v>10000</v>
      </c>
      <c r="AF5" s="2">
        <v>10000</v>
      </c>
      <c r="AG5" s="2">
        <v>8400</v>
      </c>
      <c r="AH5" s="2">
        <v>9400</v>
      </c>
      <c r="AI5" s="2">
        <v>9600</v>
      </c>
      <c r="AJ5" s="2">
        <v>11500</v>
      </c>
      <c r="AK5" s="2">
        <v>10700</v>
      </c>
      <c r="AL5" s="2">
        <v>11700</v>
      </c>
      <c r="AM5" s="2">
        <v>10500</v>
      </c>
      <c r="AN5" s="2">
        <v>12300</v>
      </c>
      <c r="AO5" s="2">
        <v>11800</v>
      </c>
      <c r="AP5" s="2">
        <v>11000</v>
      </c>
      <c r="AQ5" s="2">
        <v>9900</v>
      </c>
      <c r="AR5" s="2">
        <v>12000</v>
      </c>
      <c r="AS5" s="2">
        <v>10400</v>
      </c>
      <c r="AT5" s="2">
        <v>12600</v>
      </c>
      <c r="AU5" s="2">
        <v>10800</v>
      </c>
      <c r="AV5" s="2">
        <v>12400</v>
      </c>
      <c r="AW5" s="2">
        <v>11200</v>
      </c>
      <c r="AX5" s="2">
        <v>12800</v>
      </c>
      <c r="AY5" s="9"/>
      <c r="AZ5" s="7">
        <f>I5/E5</f>
        <v>0.88275862068965516</v>
      </c>
      <c r="BA5" s="7">
        <f>J5/I5</f>
        <v>0.9375</v>
      </c>
      <c r="BB5" s="7">
        <f>K5/I5</f>
        <v>0.9375</v>
      </c>
      <c r="BC5" s="9"/>
      <c r="BD5" s="65">
        <f>L5/K5</f>
        <v>0.6</v>
      </c>
      <c r="BE5" s="7">
        <f>L5/I5</f>
        <v>0.5625</v>
      </c>
      <c r="BF5" s="7">
        <f>L5/E5</f>
        <v>0.49655172413793103</v>
      </c>
      <c r="BG5" s="76">
        <f>M5/K5</f>
        <v>0.53333333333333333</v>
      </c>
      <c r="BH5" s="76">
        <f>M5/L5</f>
        <v>0.88888888888888884</v>
      </c>
      <c r="BI5" s="39">
        <f>N5/K5</f>
        <v>0.56666666666666665</v>
      </c>
      <c r="BJ5" s="39">
        <f>N5/M5</f>
        <v>1.0625</v>
      </c>
      <c r="BK5" s="60">
        <f>O5/K5</f>
        <v>0.68333333333333335</v>
      </c>
      <c r="BL5" s="60">
        <f>O5/N5</f>
        <v>1.2058823529411764</v>
      </c>
      <c r="BM5" s="106">
        <f>P5/K5</f>
        <v>0.79166666666666663</v>
      </c>
      <c r="BN5" s="106">
        <f>P5/O5</f>
        <v>1.1585365853658536</v>
      </c>
      <c r="BO5" s="117">
        <f>Q5/K5</f>
        <v>0.92500000000000004</v>
      </c>
      <c r="BP5" s="117">
        <f>Q5/P5</f>
        <v>1.168421052631579</v>
      </c>
      <c r="BQ5" s="71">
        <f>R5/K5</f>
        <v>0.96666666666666667</v>
      </c>
      <c r="BR5" s="71">
        <f>R5/Q5</f>
        <v>1.045045045045045</v>
      </c>
      <c r="BS5" s="39">
        <f>S5/K5</f>
        <v>0.96666666666666667</v>
      </c>
      <c r="BT5" s="39">
        <f>S5/R5</f>
        <v>1</v>
      </c>
      <c r="BU5" s="85">
        <f>T5/K5</f>
        <v>1.0416666666666667</v>
      </c>
      <c r="BV5" s="85">
        <f>T5/S5</f>
        <v>1.0775862068965518</v>
      </c>
      <c r="BW5" s="106">
        <f>U5/K5</f>
        <v>1.0083333333333333</v>
      </c>
      <c r="BX5" s="106">
        <f>U5/T5</f>
        <v>0.96799999999999997</v>
      </c>
      <c r="BY5" s="65">
        <f>V5/K5</f>
        <v>1.0833333333333333</v>
      </c>
      <c r="BZ5" s="65">
        <f>V5/U5</f>
        <v>1.0743801652892562</v>
      </c>
      <c r="CA5" s="76">
        <f>W5/K5</f>
        <v>1.0583333333333333</v>
      </c>
      <c r="CB5" s="76">
        <f>W5/V5</f>
        <v>0.97692307692307689</v>
      </c>
      <c r="CC5" s="146">
        <f>X5/K5</f>
        <v>1.0833333333333333</v>
      </c>
      <c r="CD5" s="146">
        <f>X5/W5</f>
        <v>1.0236220472440944</v>
      </c>
      <c r="CE5" s="106">
        <f>Y5/K5</f>
        <v>1.0333333333333334</v>
      </c>
      <c r="CF5" s="106">
        <f>Y5/W5</f>
        <v>0.97637795275590555</v>
      </c>
      <c r="CG5" s="65">
        <f>Z5/K5</f>
        <v>1.0333333333333334</v>
      </c>
      <c r="CH5" s="65">
        <f>Z5/Y5</f>
        <v>1</v>
      </c>
      <c r="CI5" s="71">
        <f>AA5/K5</f>
        <v>0.9</v>
      </c>
      <c r="CJ5" s="71">
        <f>AA5/Z5</f>
        <v>0.87096774193548387</v>
      </c>
      <c r="CK5" s="146">
        <f t="shared" ref="CK5:CK18" si="0">AB5/K5</f>
        <v>0.81666666666666665</v>
      </c>
      <c r="CL5" s="146">
        <f t="shared" ref="CL5:CL18" si="1">AB5/AA5</f>
        <v>0.90740740740740744</v>
      </c>
      <c r="CM5" s="106">
        <f t="shared" ref="CM5:CM19" si="2">AC5/K5</f>
        <v>0.82499999999999996</v>
      </c>
      <c r="CN5" s="106">
        <f t="shared" ref="CN5:CN19" si="3">AC5/AB5</f>
        <v>1.010204081632653</v>
      </c>
      <c r="CO5" s="106">
        <f t="shared" ref="CO5:CO18" si="4">AD5/K5</f>
        <v>0.82499999999999996</v>
      </c>
      <c r="CP5" s="106">
        <f t="shared" ref="CP5:CP18" si="5">AD5/AC5</f>
        <v>1</v>
      </c>
      <c r="CQ5" s="106">
        <f t="shared" ref="CQ5:CQ18" si="6">AE5/K5</f>
        <v>0.83333333333333337</v>
      </c>
      <c r="CR5" s="106">
        <f t="shared" ref="CR5:CR18" si="7">AE5/AD5</f>
        <v>1.0101010101010102</v>
      </c>
      <c r="CS5" s="106">
        <f t="shared" ref="CS5:CS18" si="8">AF5/K5</f>
        <v>0.83333333333333337</v>
      </c>
      <c r="CT5" s="106">
        <f t="shared" ref="CT5:CT18" si="9">AF5/AE5</f>
        <v>1</v>
      </c>
      <c r="CU5" s="106">
        <f t="shared" ref="CU5:CU19" si="10">AG5/K5</f>
        <v>0.7</v>
      </c>
      <c r="CV5" s="106">
        <f t="shared" ref="CV5:CV19" si="11">AG5/AF5</f>
        <v>0.84</v>
      </c>
      <c r="CW5" s="106">
        <f t="shared" ref="CW5:CW19" si="12">AH5/K5</f>
        <v>0.78333333333333333</v>
      </c>
      <c r="CX5" s="106">
        <f t="shared" ref="CX5:CX19" si="13">AH5/AG5</f>
        <v>1.1190476190476191</v>
      </c>
      <c r="CY5" s="106">
        <f t="shared" ref="CY5:CY19" si="14">AI5/K5</f>
        <v>0.8</v>
      </c>
      <c r="CZ5" s="106">
        <f t="shared" ref="CZ5:CZ19" si="15">AI5/AH5</f>
        <v>1.0212765957446808</v>
      </c>
      <c r="DA5" s="106">
        <f t="shared" ref="DA5:DA19" si="16">AJ5/K5</f>
        <v>0.95833333333333337</v>
      </c>
      <c r="DB5" s="106">
        <f t="shared" ref="DB5:DB19" si="17">AJ5/AI5</f>
        <v>1.1979166666666667</v>
      </c>
      <c r="DC5" s="106">
        <f t="shared" ref="DC5:DC19" si="18">AK5/K5</f>
        <v>0.89166666666666672</v>
      </c>
      <c r="DD5" s="106">
        <f t="shared" ref="DD5:DD19" si="19">AK5/AJ5</f>
        <v>0.93043478260869561</v>
      </c>
      <c r="DE5" s="106">
        <f t="shared" ref="DE5:DE19" si="20">AL5/K5</f>
        <v>0.97499999999999998</v>
      </c>
      <c r="DF5" s="106">
        <f t="shared" ref="DF5:DF19" si="21">AL5/AK5</f>
        <v>1.0934579439252337</v>
      </c>
      <c r="DG5" s="106">
        <f t="shared" ref="DG5:DG19" si="22">AM5/K5</f>
        <v>0.875</v>
      </c>
      <c r="DH5" s="106">
        <f t="shared" ref="DH5:DH18" si="23">AM5/AL5</f>
        <v>0.89743589743589747</v>
      </c>
      <c r="DI5" s="106">
        <f>AN5/K5</f>
        <v>1.0249999999999999</v>
      </c>
      <c r="DJ5" s="106">
        <f>AN5/AM5</f>
        <v>1.1714285714285715</v>
      </c>
      <c r="DK5" s="106">
        <f>AO5/K5</f>
        <v>0.98333333333333328</v>
      </c>
      <c r="DL5" s="106">
        <f>AO5/AN5</f>
        <v>0.95934959349593496</v>
      </c>
      <c r="DM5" s="106">
        <f>AP5/K5</f>
        <v>0.91666666666666663</v>
      </c>
      <c r="DN5" s="106">
        <f>AP5/AO5</f>
        <v>0.93220338983050843</v>
      </c>
      <c r="DO5" s="106">
        <f>AQ5/K5</f>
        <v>0.82499999999999996</v>
      </c>
      <c r="DP5" s="106">
        <f>AQ5/AP5</f>
        <v>0.9</v>
      </c>
      <c r="DQ5" s="106">
        <f>AR5/K5</f>
        <v>1</v>
      </c>
      <c r="DR5" s="106">
        <f>AR5/AQ5</f>
        <v>1.2121212121212122</v>
      </c>
      <c r="DS5" s="106">
        <f>AS5/K5</f>
        <v>0.8666666666666667</v>
      </c>
      <c r="DT5" s="106">
        <f>AS5/AR5</f>
        <v>0.8666666666666667</v>
      </c>
      <c r="DU5" s="106">
        <f>AT5/K5</f>
        <v>1.05</v>
      </c>
      <c r="DV5" s="106">
        <f>AT5/AS5</f>
        <v>1.2115384615384615</v>
      </c>
      <c r="DW5" s="106">
        <f>AU5/K5</f>
        <v>0.9</v>
      </c>
      <c r="DX5" s="106">
        <f>AU5/AT5</f>
        <v>0.8571428571428571</v>
      </c>
      <c r="DY5" s="106">
        <f>AV5/K5</f>
        <v>1.0333333333333334</v>
      </c>
      <c r="DZ5" s="106">
        <f>AV5/AU5</f>
        <v>1.1481481481481481</v>
      </c>
      <c r="EA5" s="106">
        <f>AW5/K5</f>
        <v>0.93333333333333335</v>
      </c>
      <c r="EB5" s="106">
        <f>AW5/AV5</f>
        <v>0.90322580645161288</v>
      </c>
      <c r="EC5" s="106">
        <f>AX5/K5</f>
        <v>1.0666666666666667</v>
      </c>
      <c r="ED5" s="106">
        <f>AX5/AW5</f>
        <v>1.1428571428571428</v>
      </c>
      <c r="EE5" s="9"/>
    </row>
    <row r="6" spans="1:135" x14ac:dyDescent="0.25">
      <c r="A6" s="2" t="s">
        <v>237</v>
      </c>
      <c r="B6" s="2" t="s">
        <v>241</v>
      </c>
      <c r="C6" s="2" t="s">
        <v>242</v>
      </c>
      <c r="D6" s="9"/>
      <c r="E6" s="2">
        <v>2700</v>
      </c>
      <c r="F6" s="3">
        <v>2016</v>
      </c>
      <c r="G6" s="2">
        <v>503</v>
      </c>
      <c r="H6" s="9"/>
      <c r="I6" s="2">
        <v>2900</v>
      </c>
      <c r="J6" s="2">
        <v>2400</v>
      </c>
      <c r="K6" s="2">
        <v>2600</v>
      </c>
      <c r="L6" s="2">
        <v>1900</v>
      </c>
      <c r="M6" s="2">
        <v>1400</v>
      </c>
      <c r="N6" s="2">
        <v>1900</v>
      </c>
      <c r="O6" s="2">
        <v>2000</v>
      </c>
      <c r="P6" s="2">
        <v>2400</v>
      </c>
      <c r="Q6" s="2">
        <v>2600</v>
      </c>
      <c r="R6" s="2">
        <v>2600</v>
      </c>
      <c r="S6" s="2">
        <v>2900</v>
      </c>
      <c r="T6" s="2">
        <v>2800</v>
      </c>
      <c r="U6" s="2">
        <v>2900</v>
      </c>
      <c r="V6" s="2">
        <v>2800</v>
      </c>
      <c r="W6" s="2">
        <v>2900</v>
      </c>
      <c r="X6" s="2">
        <v>2900</v>
      </c>
      <c r="Y6" s="2">
        <v>2700</v>
      </c>
      <c r="Z6" s="2">
        <v>2500</v>
      </c>
      <c r="AA6" s="2">
        <v>2300</v>
      </c>
      <c r="AB6" s="2">
        <v>2300</v>
      </c>
      <c r="AC6" s="2">
        <v>2200</v>
      </c>
      <c r="AD6" s="2">
        <v>2600</v>
      </c>
      <c r="AE6" s="2">
        <v>2200</v>
      </c>
      <c r="AF6" s="2">
        <v>2100</v>
      </c>
      <c r="AG6" s="2">
        <v>1800</v>
      </c>
      <c r="AH6" s="2">
        <v>2100</v>
      </c>
      <c r="AI6" s="2">
        <v>2100</v>
      </c>
      <c r="AJ6" s="2">
        <v>2600</v>
      </c>
      <c r="AK6" s="2">
        <v>2300</v>
      </c>
      <c r="AL6" s="2">
        <v>2400</v>
      </c>
      <c r="AM6" s="2">
        <v>2300</v>
      </c>
      <c r="AN6" s="2">
        <v>2700</v>
      </c>
      <c r="AO6" s="2">
        <v>2700</v>
      </c>
      <c r="AP6" s="2">
        <v>2700</v>
      </c>
      <c r="AQ6" s="2">
        <v>2400</v>
      </c>
      <c r="AR6" s="2">
        <v>2600</v>
      </c>
      <c r="AS6" s="2">
        <v>2400</v>
      </c>
      <c r="AT6" s="2">
        <v>2600</v>
      </c>
      <c r="AU6" s="2">
        <v>2500</v>
      </c>
      <c r="AV6" s="2">
        <v>2900</v>
      </c>
      <c r="AW6" s="2">
        <v>2600</v>
      </c>
      <c r="AX6" s="2">
        <v>2800</v>
      </c>
      <c r="AY6" s="9"/>
      <c r="AZ6" s="7">
        <f>I6/E6</f>
        <v>1.0740740740740742</v>
      </c>
      <c r="BA6" s="7">
        <f>J6/I6</f>
        <v>0.82758620689655171</v>
      </c>
      <c r="BB6" s="7">
        <f>K6/I6</f>
        <v>0.89655172413793105</v>
      </c>
      <c r="BC6" s="9"/>
      <c r="BD6" s="65">
        <f>L6/K6</f>
        <v>0.73076923076923073</v>
      </c>
      <c r="BE6" s="7">
        <f>L6/I6</f>
        <v>0.65517241379310343</v>
      </c>
      <c r="BF6" s="7">
        <f>L6/E6</f>
        <v>0.70370370370370372</v>
      </c>
      <c r="BG6" s="76">
        <f>M6/K6</f>
        <v>0.53846153846153844</v>
      </c>
      <c r="BH6" s="76">
        <f>M6/L6</f>
        <v>0.73684210526315785</v>
      </c>
      <c r="BI6" s="39">
        <f>N6/K6</f>
        <v>0.73076923076923073</v>
      </c>
      <c r="BJ6" s="39">
        <f>N6/M6</f>
        <v>1.3571428571428572</v>
      </c>
      <c r="BK6" s="60">
        <f>O6/K6</f>
        <v>0.76923076923076927</v>
      </c>
      <c r="BL6" s="60">
        <f>O6/N6</f>
        <v>1.0526315789473684</v>
      </c>
      <c r="BM6" s="106">
        <f>P6/K6</f>
        <v>0.92307692307692313</v>
      </c>
      <c r="BN6" s="106">
        <f>P6/O6</f>
        <v>1.2</v>
      </c>
      <c r="BO6" s="117">
        <f>Q6/K6</f>
        <v>1</v>
      </c>
      <c r="BP6" s="117">
        <f>Q6/P6</f>
        <v>1.0833333333333333</v>
      </c>
      <c r="BQ6" s="71">
        <f>R6/K6</f>
        <v>1</v>
      </c>
      <c r="BR6" s="71">
        <f>R6/Q6</f>
        <v>1</v>
      </c>
      <c r="BS6" s="39">
        <f>S6/K6</f>
        <v>1.1153846153846154</v>
      </c>
      <c r="BT6" s="39">
        <f>S6/R6</f>
        <v>1.1153846153846154</v>
      </c>
      <c r="BU6" s="85">
        <f>T6/K6</f>
        <v>1.0769230769230769</v>
      </c>
      <c r="BV6" s="85">
        <f>T6/S6</f>
        <v>0.96551724137931039</v>
      </c>
      <c r="BW6" s="106">
        <f>U6/K6</f>
        <v>1.1153846153846154</v>
      </c>
      <c r="BX6" s="106">
        <f>U6/T6</f>
        <v>1.0357142857142858</v>
      </c>
      <c r="BY6" s="65">
        <f>V6/K6</f>
        <v>1.0769230769230769</v>
      </c>
      <c r="BZ6" s="65">
        <f>V6/U6</f>
        <v>0.96551724137931039</v>
      </c>
      <c r="CA6" s="76">
        <f>W6/K6</f>
        <v>1.1153846153846154</v>
      </c>
      <c r="CB6" s="76">
        <f>W6/V6</f>
        <v>1.0357142857142858</v>
      </c>
      <c r="CC6" s="146">
        <f>X6/K6</f>
        <v>1.1153846153846154</v>
      </c>
      <c r="CD6" s="146">
        <f>X6/W6</f>
        <v>1</v>
      </c>
      <c r="CE6" s="106">
        <f>Y6/K6</f>
        <v>1.0384615384615385</v>
      </c>
      <c r="CF6" s="106">
        <f>Y6/W6</f>
        <v>0.93103448275862066</v>
      </c>
      <c r="CG6" s="65">
        <f>Z6/K6</f>
        <v>0.96153846153846156</v>
      </c>
      <c r="CH6" s="65">
        <f>Z6/Y6</f>
        <v>0.92592592592592593</v>
      </c>
      <c r="CI6" s="71">
        <f>AA6/K6</f>
        <v>0.88461538461538458</v>
      </c>
      <c r="CJ6" s="71">
        <f>AA6/Z6</f>
        <v>0.92</v>
      </c>
      <c r="CK6" s="146">
        <f t="shared" si="0"/>
        <v>0.88461538461538458</v>
      </c>
      <c r="CL6" s="146">
        <f t="shared" si="1"/>
        <v>1</v>
      </c>
      <c r="CM6" s="106">
        <f t="shared" si="2"/>
        <v>0.84615384615384615</v>
      </c>
      <c r="CN6" s="106">
        <f t="shared" si="3"/>
        <v>0.95652173913043481</v>
      </c>
      <c r="CO6" s="106">
        <f t="shared" si="4"/>
        <v>1</v>
      </c>
      <c r="CP6" s="106">
        <f t="shared" si="5"/>
        <v>1.1818181818181819</v>
      </c>
      <c r="CQ6" s="106">
        <f t="shared" si="6"/>
        <v>0.84615384615384615</v>
      </c>
      <c r="CR6" s="106">
        <f t="shared" si="7"/>
        <v>0.84615384615384615</v>
      </c>
      <c r="CS6" s="106">
        <f t="shared" si="8"/>
        <v>0.80769230769230771</v>
      </c>
      <c r="CT6" s="106">
        <f t="shared" si="9"/>
        <v>0.95454545454545459</v>
      </c>
      <c r="CU6" s="106">
        <f t="shared" si="10"/>
        <v>0.69230769230769229</v>
      </c>
      <c r="CV6" s="106">
        <f t="shared" si="11"/>
        <v>0.8571428571428571</v>
      </c>
      <c r="CW6" s="106">
        <f t="shared" si="12"/>
        <v>0.80769230769230771</v>
      </c>
      <c r="CX6" s="106">
        <f t="shared" si="13"/>
        <v>1.1666666666666667</v>
      </c>
      <c r="CY6" s="106">
        <f t="shared" si="14"/>
        <v>0.80769230769230771</v>
      </c>
      <c r="CZ6" s="106">
        <f t="shared" si="15"/>
        <v>1</v>
      </c>
      <c r="DA6" s="106">
        <f t="shared" si="16"/>
        <v>1</v>
      </c>
      <c r="DB6" s="106">
        <f t="shared" si="17"/>
        <v>1.2380952380952381</v>
      </c>
      <c r="DC6" s="106">
        <f t="shared" si="18"/>
        <v>0.88461538461538458</v>
      </c>
      <c r="DD6" s="106">
        <f t="shared" si="19"/>
        <v>0.88461538461538458</v>
      </c>
      <c r="DE6" s="106">
        <f t="shared" si="20"/>
        <v>0.92307692307692313</v>
      </c>
      <c r="DF6" s="106">
        <f t="shared" si="21"/>
        <v>1.0434782608695652</v>
      </c>
      <c r="DG6" s="106">
        <f t="shared" si="22"/>
        <v>0.88461538461538458</v>
      </c>
      <c r="DH6" s="106">
        <f t="shared" si="23"/>
        <v>0.95833333333333337</v>
      </c>
      <c r="DI6" s="106">
        <f>AN6/K6</f>
        <v>1.0384615384615385</v>
      </c>
      <c r="DJ6" s="106">
        <f>AN6/AM6</f>
        <v>1.173913043478261</v>
      </c>
      <c r="DK6" s="106">
        <f>AO6/K6</f>
        <v>1.0384615384615385</v>
      </c>
      <c r="DL6" s="106">
        <f>AO6/AN6</f>
        <v>1</v>
      </c>
      <c r="DM6" s="106">
        <f>AP6/K6</f>
        <v>1.0384615384615385</v>
      </c>
      <c r="DN6" s="106">
        <f>AP6/AO6</f>
        <v>1</v>
      </c>
      <c r="DO6" s="106">
        <f>AQ6/K6</f>
        <v>0.92307692307692313</v>
      </c>
      <c r="DP6" s="106">
        <f>AQ6/AP6</f>
        <v>0.88888888888888884</v>
      </c>
      <c r="DQ6" s="106">
        <f>AR6/K6</f>
        <v>1</v>
      </c>
      <c r="DR6" s="106">
        <f>AR6/AQ6</f>
        <v>1.0833333333333333</v>
      </c>
      <c r="DS6" s="106">
        <f>AS6/K6</f>
        <v>0.92307692307692313</v>
      </c>
      <c r="DT6" s="106">
        <f>AS6/AR6</f>
        <v>0.92307692307692313</v>
      </c>
      <c r="DU6" s="106">
        <f>AT6/K6</f>
        <v>1</v>
      </c>
      <c r="DV6" s="106">
        <f>AT6/AS6</f>
        <v>1.0833333333333333</v>
      </c>
      <c r="DW6" s="106">
        <f>AU6/K6</f>
        <v>0.96153846153846156</v>
      </c>
      <c r="DX6" s="106">
        <f>AU6/AT6</f>
        <v>0.96153846153846156</v>
      </c>
      <c r="DY6" s="106">
        <f>AV6/K6</f>
        <v>1.1153846153846154</v>
      </c>
      <c r="DZ6" s="106">
        <f>AV6/AU6</f>
        <v>1.1599999999999999</v>
      </c>
      <c r="EA6" s="106">
        <f>AW6/K6</f>
        <v>1</v>
      </c>
      <c r="EB6" s="106">
        <f>AW6/AV6</f>
        <v>0.89655172413793105</v>
      </c>
      <c r="EC6" s="106">
        <f>AX6/K6</f>
        <v>1.0769230769230769</v>
      </c>
      <c r="ED6" s="106">
        <f>AX6/AW6</f>
        <v>1.0769230769230769</v>
      </c>
      <c r="EE6" s="9"/>
    </row>
    <row r="7" spans="1:135" x14ac:dyDescent="0.25">
      <c r="D7" s="9"/>
      <c r="E7" s="2"/>
      <c r="F7" s="3"/>
      <c r="H7" s="9"/>
      <c r="AY7" s="9"/>
      <c r="AZ7" s="7"/>
      <c r="BA7" s="7"/>
      <c r="BB7" s="7"/>
      <c r="BC7" s="9"/>
      <c r="BD7" s="65"/>
      <c r="BE7" s="7"/>
      <c r="BF7" s="7"/>
      <c r="BG7" s="76"/>
      <c r="BH7" s="76"/>
      <c r="BI7" s="39"/>
      <c r="BJ7" s="39"/>
      <c r="BK7" s="60"/>
      <c r="BL7" s="60"/>
      <c r="BM7" s="106"/>
      <c r="BN7" s="106"/>
      <c r="BO7" s="117"/>
      <c r="BP7" s="117"/>
      <c r="BQ7" s="71"/>
      <c r="BR7" s="71"/>
      <c r="BS7" s="39"/>
      <c r="BT7" s="39"/>
      <c r="BU7" s="85"/>
      <c r="BV7" s="85"/>
      <c r="BW7" s="106"/>
      <c r="BX7" s="106"/>
      <c r="BY7" s="65"/>
      <c r="BZ7" s="65"/>
      <c r="CA7" s="76"/>
      <c r="CB7" s="76"/>
      <c r="CC7" s="146"/>
      <c r="CD7" s="146"/>
      <c r="CE7" s="106"/>
      <c r="CF7" s="106"/>
      <c r="CG7" s="65"/>
      <c r="CH7" s="65"/>
      <c r="CI7" s="71"/>
      <c r="CJ7" s="71"/>
      <c r="CK7" s="146"/>
      <c r="CL7" s="14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9"/>
    </row>
    <row r="8" spans="1:135" x14ac:dyDescent="0.25">
      <c r="A8" s="2" t="s">
        <v>243</v>
      </c>
      <c r="B8" s="2" t="s">
        <v>244</v>
      </c>
      <c r="C8" s="2" t="s">
        <v>245</v>
      </c>
      <c r="D8" s="9"/>
      <c r="E8" s="2">
        <v>14200</v>
      </c>
      <c r="F8" s="3">
        <v>2017</v>
      </c>
      <c r="G8" s="2">
        <v>601</v>
      </c>
      <c r="H8" s="9"/>
      <c r="I8" s="2">
        <v>13500</v>
      </c>
      <c r="J8" s="2">
        <v>13400</v>
      </c>
      <c r="K8" s="2">
        <v>13500</v>
      </c>
      <c r="L8" s="2">
        <v>9700</v>
      </c>
      <c r="M8" s="2">
        <v>8300</v>
      </c>
      <c r="N8" s="2">
        <v>9100</v>
      </c>
      <c r="O8" s="2">
        <v>9500</v>
      </c>
      <c r="P8" s="2">
        <v>10700</v>
      </c>
      <c r="Q8" s="2">
        <v>11500</v>
      </c>
      <c r="R8" s="2">
        <v>11500</v>
      </c>
      <c r="S8" s="2">
        <v>12500</v>
      </c>
      <c r="T8" s="2">
        <v>12000</v>
      </c>
      <c r="U8" s="2">
        <v>12500</v>
      </c>
      <c r="V8" s="2">
        <v>11800</v>
      </c>
      <c r="W8" s="2">
        <v>11800</v>
      </c>
      <c r="X8" s="2">
        <v>12100</v>
      </c>
      <c r="Y8" s="2">
        <v>12300</v>
      </c>
      <c r="Z8" s="2">
        <v>12400</v>
      </c>
      <c r="AA8" s="2">
        <v>12100</v>
      </c>
      <c r="AB8" s="2">
        <v>12200</v>
      </c>
      <c r="AC8" s="2">
        <v>11600</v>
      </c>
      <c r="AD8" s="2">
        <v>12600</v>
      </c>
      <c r="AE8" s="2">
        <v>11500</v>
      </c>
      <c r="AF8" s="2">
        <v>11500</v>
      </c>
      <c r="AG8" s="2">
        <v>10300</v>
      </c>
      <c r="AH8" s="2">
        <v>11200</v>
      </c>
      <c r="AI8" s="2">
        <v>12600</v>
      </c>
      <c r="AJ8" s="2">
        <v>15800</v>
      </c>
      <c r="AK8" s="2">
        <v>13400</v>
      </c>
      <c r="AL8" s="2">
        <v>14700</v>
      </c>
      <c r="AM8" s="2">
        <v>13000</v>
      </c>
      <c r="AN8" s="2">
        <v>14700</v>
      </c>
      <c r="AO8" s="2">
        <v>15200</v>
      </c>
      <c r="AP8" s="2">
        <v>15400</v>
      </c>
      <c r="AQ8" s="2">
        <v>12700</v>
      </c>
      <c r="AR8" s="2">
        <v>15500</v>
      </c>
      <c r="AS8" s="2">
        <v>12900</v>
      </c>
      <c r="AT8" s="2">
        <v>14200</v>
      </c>
      <c r="AU8" s="2">
        <v>12900</v>
      </c>
      <c r="AV8" s="2">
        <v>14600</v>
      </c>
      <c r="AW8" s="2">
        <v>14500</v>
      </c>
      <c r="AX8" s="2">
        <v>15700</v>
      </c>
      <c r="AY8" s="9"/>
      <c r="AZ8" s="7">
        <f>I8/E8</f>
        <v>0.95070422535211263</v>
      </c>
      <c r="BA8" s="7">
        <f>J8/I8</f>
        <v>0.99259259259259258</v>
      </c>
      <c r="BB8" s="7">
        <f>K8/I8</f>
        <v>1</v>
      </c>
      <c r="BC8" s="9"/>
      <c r="BD8" s="65">
        <f>L8/K8</f>
        <v>0.71851851851851856</v>
      </c>
      <c r="BE8" s="7">
        <f>L8/I8</f>
        <v>0.71851851851851856</v>
      </c>
      <c r="BF8" s="7">
        <f>L8/E8</f>
        <v>0.68309859154929575</v>
      </c>
      <c r="BG8" s="76">
        <f>M8/K8</f>
        <v>0.61481481481481481</v>
      </c>
      <c r="BH8" s="76">
        <f>M8/L8</f>
        <v>0.85567010309278346</v>
      </c>
      <c r="BI8" s="39">
        <f>N8/K8</f>
        <v>0.67407407407407405</v>
      </c>
      <c r="BJ8" s="39">
        <f>N8/M8</f>
        <v>1.0963855421686748</v>
      </c>
      <c r="BK8" s="60">
        <f>O8/K8</f>
        <v>0.70370370370370372</v>
      </c>
      <c r="BL8" s="60">
        <f>O8/N8</f>
        <v>1.043956043956044</v>
      </c>
      <c r="BM8" s="106">
        <f>P8/K8</f>
        <v>0.79259259259259263</v>
      </c>
      <c r="BN8" s="106">
        <f>P8/O8</f>
        <v>1.1263157894736842</v>
      </c>
      <c r="BO8" s="117">
        <f>Q8/K8</f>
        <v>0.85185185185185186</v>
      </c>
      <c r="BP8" s="117">
        <f>Q8/P8</f>
        <v>1.0747663551401869</v>
      </c>
      <c r="BQ8" s="71">
        <f>R8/K8</f>
        <v>0.85185185185185186</v>
      </c>
      <c r="BR8" s="71">
        <f>R8/Q8</f>
        <v>1</v>
      </c>
      <c r="BS8" s="39">
        <f>S8/K8</f>
        <v>0.92592592592592593</v>
      </c>
      <c r="BT8" s="39">
        <f>S8/R8</f>
        <v>1.0869565217391304</v>
      </c>
      <c r="BU8" s="85">
        <f>T8/K8</f>
        <v>0.88888888888888884</v>
      </c>
      <c r="BV8" s="85">
        <f>T8/S8</f>
        <v>0.96</v>
      </c>
      <c r="BW8" s="106">
        <f>U8/K8</f>
        <v>0.92592592592592593</v>
      </c>
      <c r="BX8" s="106">
        <f>U8/T8</f>
        <v>1.0416666666666667</v>
      </c>
      <c r="BY8" s="65">
        <f>V8/K8</f>
        <v>0.87407407407407411</v>
      </c>
      <c r="BZ8" s="65">
        <f>V8/U8</f>
        <v>0.94399999999999995</v>
      </c>
      <c r="CA8" s="76">
        <f>W8/K8</f>
        <v>0.87407407407407411</v>
      </c>
      <c r="CB8" s="76">
        <f>W8/V8</f>
        <v>1</v>
      </c>
      <c r="CC8" s="146">
        <f>X8/K8</f>
        <v>0.89629629629629626</v>
      </c>
      <c r="CD8" s="146">
        <f>X8/W8</f>
        <v>1.0254237288135593</v>
      </c>
      <c r="CE8" s="106">
        <f>Y8/K8</f>
        <v>0.91111111111111109</v>
      </c>
      <c r="CF8" s="106">
        <f>Y8/W8</f>
        <v>1.0423728813559323</v>
      </c>
      <c r="CG8" s="65">
        <f>Z8/K8</f>
        <v>0.91851851851851851</v>
      </c>
      <c r="CH8" s="65">
        <f>Z8/Y8</f>
        <v>1.0081300813008129</v>
      </c>
      <c r="CI8" s="71">
        <f>AA8/K8</f>
        <v>0.89629629629629626</v>
      </c>
      <c r="CJ8" s="71">
        <f>AA8/Z8</f>
        <v>0.97580645161290325</v>
      </c>
      <c r="CK8" s="146">
        <f t="shared" si="0"/>
        <v>0.90370370370370368</v>
      </c>
      <c r="CL8" s="146">
        <f t="shared" si="1"/>
        <v>1.0082644628099173</v>
      </c>
      <c r="CM8" s="106">
        <f t="shared" si="2"/>
        <v>0.85925925925925928</v>
      </c>
      <c r="CN8" s="106">
        <f t="shared" si="3"/>
        <v>0.95081967213114749</v>
      </c>
      <c r="CO8" s="106">
        <f t="shared" si="4"/>
        <v>0.93333333333333335</v>
      </c>
      <c r="CP8" s="106">
        <f t="shared" si="5"/>
        <v>1.0862068965517242</v>
      </c>
      <c r="CQ8" s="106">
        <f t="shared" si="6"/>
        <v>0.85185185185185186</v>
      </c>
      <c r="CR8" s="106">
        <f t="shared" si="7"/>
        <v>0.91269841269841268</v>
      </c>
      <c r="CS8" s="106">
        <f t="shared" si="8"/>
        <v>0.85185185185185186</v>
      </c>
      <c r="CT8" s="106">
        <f t="shared" si="9"/>
        <v>1</v>
      </c>
      <c r="CU8" s="106">
        <f t="shared" si="10"/>
        <v>0.76296296296296295</v>
      </c>
      <c r="CV8" s="106">
        <f t="shared" si="11"/>
        <v>0.89565217391304353</v>
      </c>
      <c r="CW8" s="106">
        <f t="shared" si="12"/>
        <v>0.82962962962962961</v>
      </c>
      <c r="CX8" s="106">
        <f t="shared" si="13"/>
        <v>1.087378640776699</v>
      </c>
      <c r="CY8" s="106">
        <f t="shared" si="14"/>
        <v>0.93333333333333335</v>
      </c>
      <c r="CZ8" s="106">
        <f t="shared" si="15"/>
        <v>1.125</v>
      </c>
      <c r="DA8" s="106">
        <f t="shared" si="16"/>
        <v>1.1703703703703703</v>
      </c>
      <c r="DB8" s="106">
        <f t="shared" si="17"/>
        <v>1.253968253968254</v>
      </c>
      <c r="DC8" s="106">
        <f t="shared" si="18"/>
        <v>0.99259259259259258</v>
      </c>
      <c r="DD8" s="106">
        <f t="shared" si="19"/>
        <v>0.84810126582278478</v>
      </c>
      <c r="DE8" s="106">
        <f t="shared" si="20"/>
        <v>1.0888888888888888</v>
      </c>
      <c r="DF8" s="106">
        <f t="shared" si="21"/>
        <v>1.0970149253731343</v>
      </c>
      <c r="DG8" s="106">
        <f t="shared" si="22"/>
        <v>0.96296296296296291</v>
      </c>
      <c r="DH8" s="106">
        <f t="shared" si="23"/>
        <v>0.88435374149659862</v>
      </c>
      <c r="DI8" s="106">
        <f>AN8/K8</f>
        <v>1.0888888888888888</v>
      </c>
      <c r="DJ8" s="106">
        <f>AN8/AM8</f>
        <v>1.1307692307692307</v>
      </c>
      <c r="DK8" s="106">
        <f>AO8/K8</f>
        <v>1.125925925925926</v>
      </c>
      <c r="DL8" s="106">
        <f>AO8/AN8</f>
        <v>1.0340136054421769</v>
      </c>
      <c r="DM8" s="106">
        <f>AP8/K8</f>
        <v>1.1407407407407408</v>
      </c>
      <c r="DN8" s="106">
        <f>AP8/AO8</f>
        <v>1.013157894736842</v>
      </c>
      <c r="DO8" s="106">
        <f>AQ8/K8</f>
        <v>0.94074074074074077</v>
      </c>
      <c r="DP8" s="106">
        <f>AQ8/AP8</f>
        <v>0.82467532467532467</v>
      </c>
      <c r="DQ8" s="106">
        <f>AR8/K8</f>
        <v>1.1481481481481481</v>
      </c>
      <c r="DR8" s="106">
        <f>AR8/AQ8</f>
        <v>1.2204724409448819</v>
      </c>
      <c r="DS8" s="106">
        <f>AS8/K8</f>
        <v>0.9555555555555556</v>
      </c>
      <c r="DT8" s="106">
        <f>AS8/AR8</f>
        <v>0.83225806451612905</v>
      </c>
      <c r="DU8" s="106">
        <f>AT8/K8</f>
        <v>1.0518518518518518</v>
      </c>
      <c r="DV8" s="106">
        <f>AT8/AS8</f>
        <v>1.1007751937984496</v>
      </c>
      <c r="DW8" s="106">
        <f>AU8/K8</f>
        <v>0.9555555555555556</v>
      </c>
      <c r="DX8" s="106">
        <f>AU8/AT8</f>
        <v>0.90845070422535212</v>
      </c>
      <c r="DY8" s="106">
        <f>AV8/K8</f>
        <v>1.0814814814814815</v>
      </c>
      <c r="DZ8" s="106">
        <f>AV8/AU8</f>
        <v>1.1317829457364341</v>
      </c>
      <c r="EA8" s="106">
        <f>AW8/K8</f>
        <v>1.0740740740740742</v>
      </c>
      <c r="EB8" s="106">
        <f>AW8/AV8</f>
        <v>0.99315068493150682</v>
      </c>
      <c r="EC8" s="106">
        <f>AX8/K8</f>
        <v>1.162962962962963</v>
      </c>
      <c r="ED8" s="106">
        <f>AX8/AW8</f>
        <v>1.0827586206896551</v>
      </c>
      <c r="EE8" s="9"/>
    </row>
    <row r="9" spans="1:135" x14ac:dyDescent="0.25">
      <c r="A9" s="2" t="s">
        <v>243</v>
      </c>
      <c r="B9" s="2" t="s">
        <v>246</v>
      </c>
      <c r="C9" s="2" t="s">
        <v>207</v>
      </c>
      <c r="D9" s="9"/>
      <c r="E9" s="2">
        <v>3100</v>
      </c>
      <c r="F9" s="3">
        <v>2017</v>
      </c>
      <c r="G9" s="2">
        <v>602</v>
      </c>
      <c r="H9" s="9"/>
      <c r="I9" s="2">
        <v>3500</v>
      </c>
      <c r="J9" s="2">
        <v>3200</v>
      </c>
      <c r="K9" s="2">
        <v>3400</v>
      </c>
      <c r="L9" s="2">
        <v>2700</v>
      </c>
      <c r="M9" s="2">
        <v>2000</v>
      </c>
      <c r="N9" s="2">
        <v>2500</v>
      </c>
      <c r="O9" s="2">
        <v>2600</v>
      </c>
      <c r="P9" s="2">
        <v>2900</v>
      </c>
      <c r="Q9" s="2">
        <v>3300</v>
      </c>
      <c r="R9" s="2">
        <v>3500</v>
      </c>
      <c r="S9" s="2">
        <v>3600</v>
      </c>
      <c r="T9" s="2">
        <v>3400</v>
      </c>
      <c r="U9" s="2">
        <v>3100</v>
      </c>
      <c r="V9" s="2">
        <v>3600</v>
      </c>
      <c r="W9" s="2">
        <v>3500</v>
      </c>
      <c r="X9" s="2">
        <v>3500</v>
      </c>
      <c r="Y9" s="2">
        <v>3400</v>
      </c>
      <c r="Z9" s="2">
        <v>3200</v>
      </c>
      <c r="AA9" s="2">
        <v>3000</v>
      </c>
      <c r="AB9" s="2">
        <v>3300</v>
      </c>
      <c r="AC9" s="2">
        <v>2900</v>
      </c>
      <c r="AD9" s="2">
        <v>3300</v>
      </c>
      <c r="AE9" s="2">
        <v>2900</v>
      </c>
      <c r="AF9" s="2">
        <v>2700</v>
      </c>
      <c r="AG9" s="2">
        <v>2500</v>
      </c>
      <c r="AH9" s="2">
        <v>2800</v>
      </c>
      <c r="AI9" s="2">
        <v>2400</v>
      </c>
      <c r="AJ9" s="2">
        <v>3000</v>
      </c>
      <c r="AK9" s="2">
        <v>2600</v>
      </c>
      <c r="AL9" s="2">
        <v>2800</v>
      </c>
      <c r="AM9" s="2">
        <v>2500</v>
      </c>
      <c r="AN9" s="2">
        <v>3200</v>
      </c>
      <c r="AO9" s="2">
        <v>3100</v>
      </c>
      <c r="AP9" s="2">
        <v>3000</v>
      </c>
      <c r="AQ9" s="2">
        <v>2500</v>
      </c>
      <c r="AR9" s="2">
        <v>3000</v>
      </c>
      <c r="AS9" s="2">
        <v>2400</v>
      </c>
      <c r="AT9" s="2">
        <v>2900</v>
      </c>
      <c r="AU9" s="2">
        <v>2700</v>
      </c>
      <c r="AV9" s="2">
        <v>3100</v>
      </c>
      <c r="AW9" s="2">
        <v>2900</v>
      </c>
      <c r="AX9" s="2">
        <v>3000</v>
      </c>
      <c r="AY9" s="9"/>
      <c r="AZ9" s="7">
        <f>I9/E9</f>
        <v>1.1290322580645162</v>
      </c>
      <c r="BA9" s="7">
        <f>J9/I9</f>
        <v>0.91428571428571426</v>
      </c>
      <c r="BB9" s="7">
        <f>K9/I9</f>
        <v>0.97142857142857142</v>
      </c>
      <c r="BC9" s="9"/>
      <c r="BD9" s="65">
        <f>L9/K9</f>
        <v>0.79411764705882348</v>
      </c>
      <c r="BE9" s="7">
        <f>L9/I9</f>
        <v>0.77142857142857146</v>
      </c>
      <c r="BF9" s="7">
        <f>L9/E9</f>
        <v>0.87096774193548387</v>
      </c>
      <c r="BG9" s="76">
        <f>M9/K9</f>
        <v>0.58823529411764708</v>
      </c>
      <c r="BH9" s="76">
        <f>M9/L9</f>
        <v>0.7407407407407407</v>
      </c>
      <c r="BI9" s="39">
        <f>N9/K9</f>
        <v>0.73529411764705888</v>
      </c>
      <c r="BJ9" s="39">
        <f>N9/M9</f>
        <v>1.25</v>
      </c>
      <c r="BK9" s="60">
        <f>O9/K9</f>
        <v>0.76470588235294112</v>
      </c>
      <c r="BL9" s="60">
        <f>O9/N9</f>
        <v>1.04</v>
      </c>
      <c r="BM9" s="106">
        <f>P9/K9</f>
        <v>0.8529411764705882</v>
      </c>
      <c r="BN9" s="106">
        <f>P9/O9</f>
        <v>1.1153846153846154</v>
      </c>
      <c r="BO9" s="117">
        <f>Q9/K9</f>
        <v>0.97058823529411764</v>
      </c>
      <c r="BP9" s="117">
        <f>Q9/P9</f>
        <v>1.1379310344827587</v>
      </c>
      <c r="BQ9" s="71">
        <f>R9/K9</f>
        <v>1.0294117647058822</v>
      </c>
      <c r="BR9" s="71">
        <f>R9/Q9</f>
        <v>1.0606060606060606</v>
      </c>
      <c r="BS9" s="39">
        <f>S9/K9</f>
        <v>1.0588235294117647</v>
      </c>
      <c r="BT9" s="39">
        <f>S9/R9</f>
        <v>1.0285714285714285</v>
      </c>
      <c r="BU9" s="85">
        <f>T9/K9</f>
        <v>1</v>
      </c>
      <c r="BV9" s="85">
        <f>T9/S9</f>
        <v>0.94444444444444442</v>
      </c>
      <c r="BW9" s="106">
        <f>U9/K9</f>
        <v>0.91176470588235292</v>
      </c>
      <c r="BX9" s="106">
        <f>U9/T9</f>
        <v>0.91176470588235292</v>
      </c>
      <c r="BY9" s="65">
        <f>V9/K9</f>
        <v>1.0588235294117647</v>
      </c>
      <c r="BZ9" s="65">
        <f>V9/U9</f>
        <v>1.1612903225806452</v>
      </c>
      <c r="CA9" s="76">
        <f>W9/K9</f>
        <v>1.0294117647058822</v>
      </c>
      <c r="CB9" s="76">
        <f>W9/V9</f>
        <v>0.97222222222222221</v>
      </c>
      <c r="CC9" s="146">
        <f>X9/K9</f>
        <v>1.0294117647058822</v>
      </c>
      <c r="CD9" s="146">
        <f>X9/W9</f>
        <v>1</v>
      </c>
      <c r="CE9" s="106">
        <f>Y9/K9</f>
        <v>1</v>
      </c>
      <c r="CF9" s="106">
        <f>Y9/W9</f>
        <v>0.97142857142857142</v>
      </c>
      <c r="CG9" s="65">
        <f>Z9/K9</f>
        <v>0.94117647058823528</v>
      </c>
      <c r="CH9" s="65">
        <f>Z9/Y9</f>
        <v>0.94117647058823528</v>
      </c>
      <c r="CI9" s="71">
        <f>AA9/K9</f>
        <v>0.88235294117647056</v>
      </c>
      <c r="CJ9" s="71">
        <f>AA9/Z9</f>
        <v>0.9375</v>
      </c>
      <c r="CK9" s="146">
        <f t="shared" si="0"/>
        <v>0.97058823529411764</v>
      </c>
      <c r="CL9" s="146">
        <f t="shared" si="1"/>
        <v>1.1000000000000001</v>
      </c>
      <c r="CM9" s="106">
        <f t="shared" si="2"/>
        <v>0.8529411764705882</v>
      </c>
      <c r="CN9" s="106">
        <f t="shared" si="3"/>
        <v>0.87878787878787878</v>
      </c>
      <c r="CO9" s="106">
        <f t="shared" si="4"/>
        <v>0.97058823529411764</v>
      </c>
      <c r="CP9" s="106">
        <f t="shared" si="5"/>
        <v>1.1379310344827587</v>
      </c>
      <c r="CQ9" s="106">
        <f t="shared" si="6"/>
        <v>0.8529411764705882</v>
      </c>
      <c r="CR9" s="106">
        <f t="shared" si="7"/>
        <v>0.87878787878787878</v>
      </c>
      <c r="CS9" s="106">
        <f t="shared" si="8"/>
        <v>0.79411764705882348</v>
      </c>
      <c r="CT9" s="106">
        <f t="shared" si="9"/>
        <v>0.93103448275862066</v>
      </c>
      <c r="CU9" s="106">
        <f t="shared" si="10"/>
        <v>0.73529411764705888</v>
      </c>
      <c r="CV9" s="106">
        <f t="shared" si="11"/>
        <v>0.92592592592592593</v>
      </c>
      <c r="CW9" s="106">
        <f t="shared" si="12"/>
        <v>0.82352941176470584</v>
      </c>
      <c r="CX9" s="106">
        <f t="shared" si="13"/>
        <v>1.1200000000000001</v>
      </c>
      <c r="CY9" s="106">
        <f t="shared" si="14"/>
        <v>0.70588235294117652</v>
      </c>
      <c r="CZ9" s="106">
        <f t="shared" si="15"/>
        <v>0.8571428571428571</v>
      </c>
      <c r="DA9" s="106">
        <f t="shared" si="16"/>
        <v>0.88235294117647056</v>
      </c>
      <c r="DB9" s="106">
        <f t="shared" si="17"/>
        <v>1.25</v>
      </c>
      <c r="DC9" s="106">
        <f t="shared" si="18"/>
        <v>0.76470588235294112</v>
      </c>
      <c r="DD9" s="106">
        <f t="shared" si="19"/>
        <v>0.8666666666666667</v>
      </c>
      <c r="DE9" s="106">
        <f t="shared" si="20"/>
        <v>0.82352941176470584</v>
      </c>
      <c r="DF9" s="106">
        <f t="shared" si="21"/>
        <v>1.0769230769230769</v>
      </c>
      <c r="DG9" s="106">
        <f t="shared" si="22"/>
        <v>0.73529411764705888</v>
      </c>
      <c r="DH9" s="106">
        <f t="shared" si="23"/>
        <v>0.8928571428571429</v>
      </c>
      <c r="DI9" s="106">
        <f>AN9/K9</f>
        <v>0.94117647058823528</v>
      </c>
      <c r="DJ9" s="106">
        <f>AN9/AM9</f>
        <v>1.28</v>
      </c>
      <c r="DK9" s="106">
        <f>AO9/K9</f>
        <v>0.91176470588235292</v>
      </c>
      <c r="DL9" s="106">
        <f>AO9/AN9</f>
        <v>0.96875</v>
      </c>
      <c r="DM9" s="106">
        <f>AP9/K9</f>
        <v>0.88235294117647056</v>
      </c>
      <c r="DN9" s="106">
        <f>AP9/AO9</f>
        <v>0.967741935483871</v>
      </c>
      <c r="DO9" s="106">
        <f>AQ9/K9</f>
        <v>0.73529411764705888</v>
      </c>
      <c r="DP9" s="106">
        <f>AQ9/AP9</f>
        <v>0.83333333333333337</v>
      </c>
      <c r="DQ9" s="106">
        <f>AR9/K9</f>
        <v>0.88235294117647056</v>
      </c>
      <c r="DR9" s="106">
        <f>AR9/AQ9</f>
        <v>1.2</v>
      </c>
      <c r="DS9" s="106">
        <f>AS9/K9</f>
        <v>0.70588235294117652</v>
      </c>
      <c r="DT9" s="106">
        <f>AS9/AR9</f>
        <v>0.8</v>
      </c>
      <c r="DU9" s="106">
        <f>AT9/K9</f>
        <v>0.8529411764705882</v>
      </c>
      <c r="DV9" s="106">
        <f>AT9/AS9</f>
        <v>1.2083333333333333</v>
      </c>
      <c r="DW9" s="106">
        <f>AU9/K9</f>
        <v>0.79411764705882348</v>
      </c>
      <c r="DX9" s="106">
        <f>AU9/AT9</f>
        <v>0.93103448275862066</v>
      </c>
      <c r="DY9" s="106">
        <f>AV9/K9</f>
        <v>0.91176470588235292</v>
      </c>
      <c r="DZ9" s="106">
        <f>AV9/AU9</f>
        <v>1.1481481481481481</v>
      </c>
      <c r="EA9" s="106">
        <f>AW9/K9</f>
        <v>0.8529411764705882</v>
      </c>
      <c r="EB9" s="106">
        <f>AW9/AV9</f>
        <v>0.93548387096774188</v>
      </c>
      <c r="EC9" s="106">
        <f>AX9/K9</f>
        <v>0.88235294117647056</v>
      </c>
      <c r="ED9" s="106">
        <f>AX9/AW9</f>
        <v>1.0344827586206897</v>
      </c>
      <c r="EE9" s="9"/>
    </row>
    <row r="10" spans="1:135" x14ac:dyDescent="0.25">
      <c r="A10" s="2" t="s">
        <v>243</v>
      </c>
      <c r="B10" s="2" t="s">
        <v>247</v>
      </c>
      <c r="C10" s="2" t="s">
        <v>248</v>
      </c>
      <c r="D10" s="9"/>
      <c r="E10" s="2">
        <v>6100</v>
      </c>
      <c r="F10" s="3">
        <v>2016</v>
      </c>
      <c r="G10" s="2">
        <v>603</v>
      </c>
      <c r="H10" s="9"/>
      <c r="I10" s="2">
        <v>8000</v>
      </c>
      <c r="J10" s="2">
        <v>7600</v>
      </c>
      <c r="K10" s="2">
        <v>8000</v>
      </c>
      <c r="L10" s="2">
        <v>5400</v>
      </c>
      <c r="M10" s="2">
        <v>5100</v>
      </c>
      <c r="N10" s="2">
        <v>5500</v>
      </c>
      <c r="O10" s="2">
        <v>6200</v>
      </c>
      <c r="P10" s="2">
        <v>6100</v>
      </c>
      <c r="Q10" s="2">
        <v>7000</v>
      </c>
      <c r="R10" s="2">
        <v>7100</v>
      </c>
      <c r="S10" s="2">
        <v>8300</v>
      </c>
      <c r="T10" s="2">
        <v>7800</v>
      </c>
      <c r="U10" s="2">
        <v>8000</v>
      </c>
      <c r="V10" s="2">
        <v>7700</v>
      </c>
      <c r="W10" s="2">
        <v>8000</v>
      </c>
      <c r="X10" s="2">
        <v>7400</v>
      </c>
      <c r="Y10" s="2">
        <v>8000</v>
      </c>
      <c r="Z10" s="2">
        <v>7200</v>
      </c>
      <c r="AA10" s="2">
        <v>7100</v>
      </c>
      <c r="AB10" s="2">
        <v>7000</v>
      </c>
      <c r="AC10" s="2">
        <v>6600</v>
      </c>
      <c r="AD10" s="2">
        <v>7500</v>
      </c>
      <c r="AE10" s="2">
        <v>7100</v>
      </c>
      <c r="AF10" s="2">
        <v>6600</v>
      </c>
      <c r="AG10" s="2">
        <v>5900</v>
      </c>
      <c r="AH10" s="2">
        <v>6400</v>
      </c>
      <c r="AI10" s="2">
        <v>6200</v>
      </c>
      <c r="AJ10" s="2">
        <v>7600</v>
      </c>
      <c r="AK10" s="2">
        <v>6900</v>
      </c>
      <c r="AL10" s="2">
        <v>7600</v>
      </c>
      <c r="AM10" s="2">
        <v>6500</v>
      </c>
      <c r="AN10" s="2">
        <v>8100</v>
      </c>
      <c r="AO10" s="2">
        <v>7900</v>
      </c>
      <c r="AP10" s="2">
        <v>7300</v>
      </c>
      <c r="AQ10" s="2">
        <v>6400</v>
      </c>
      <c r="AR10" s="2">
        <v>7600</v>
      </c>
      <c r="AS10" s="2">
        <v>6600</v>
      </c>
      <c r="AT10" s="2">
        <v>7800</v>
      </c>
      <c r="AU10" s="2">
        <v>7000</v>
      </c>
      <c r="AV10" s="2">
        <v>8200</v>
      </c>
      <c r="AW10" s="2">
        <v>7000</v>
      </c>
      <c r="AX10" s="2">
        <v>8300</v>
      </c>
      <c r="AY10" s="9"/>
      <c r="AZ10" s="7">
        <f>I10/E10</f>
        <v>1.3114754098360655</v>
      </c>
      <c r="BA10" s="7">
        <f>J10/I10</f>
        <v>0.95</v>
      </c>
      <c r="BB10" s="7">
        <f>K10/I10</f>
        <v>1</v>
      </c>
      <c r="BC10" s="9"/>
      <c r="BD10" s="65">
        <f>L10/K10</f>
        <v>0.67500000000000004</v>
      </c>
      <c r="BE10" s="7">
        <f>L10/I10</f>
        <v>0.67500000000000004</v>
      </c>
      <c r="BF10" s="7">
        <f>L10/E10</f>
        <v>0.88524590163934425</v>
      </c>
      <c r="BG10" s="76">
        <f>M10/K10</f>
        <v>0.63749999999999996</v>
      </c>
      <c r="BH10" s="76">
        <f>M10/L10</f>
        <v>0.94444444444444442</v>
      </c>
      <c r="BI10" s="39">
        <f>N10/K10</f>
        <v>0.6875</v>
      </c>
      <c r="BJ10" s="39">
        <f>N10/M10</f>
        <v>1.0784313725490196</v>
      </c>
      <c r="BK10" s="60">
        <f>O10/K10</f>
        <v>0.77500000000000002</v>
      </c>
      <c r="BL10" s="60">
        <f>O10/N10</f>
        <v>1.1272727272727272</v>
      </c>
      <c r="BM10" s="106">
        <f>P10/K10</f>
        <v>0.76249999999999996</v>
      </c>
      <c r="BN10" s="106">
        <f>P10/O10</f>
        <v>0.9838709677419355</v>
      </c>
      <c r="BO10" s="117">
        <f>Q10/K10</f>
        <v>0.875</v>
      </c>
      <c r="BP10" s="117">
        <f>Q10/P10</f>
        <v>1.1475409836065573</v>
      </c>
      <c r="BQ10" s="71">
        <f>R10/K10</f>
        <v>0.88749999999999996</v>
      </c>
      <c r="BR10" s="71">
        <f>R10/Q10</f>
        <v>1.0142857142857142</v>
      </c>
      <c r="BS10" s="39">
        <f>S10/K10</f>
        <v>1.0375000000000001</v>
      </c>
      <c r="BT10" s="39">
        <f>S10/R10</f>
        <v>1.1690140845070423</v>
      </c>
      <c r="BU10" s="85">
        <f>T10/K10</f>
        <v>0.97499999999999998</v>
      </c>
      <c r="BV10" s="85">
        <f>T10/S10</f>
        <v>0.93975903614457834</v>
      </c>
      <c r="BW10" s="106">
        <f>U10/K10</f>
        <v>1</v>
      </c>
      <c r="BX10" s="106">
        <f>U10/T10</f>
        <v>1.0256410256410255</v>
      </c>
      <c r="BY10" s="65">
        <f>V10/K10</f>
        <v>0.96250000000000002</v>
      </c>
      <c r="BZ10" s="65">
        <f>V10/U10</f>
        <v>0.96250000000000002</v>
      </c>
      <c r="CA10" s="76">
        <f>W10/K10</f>
        <v>1</v>
      </c>
      <c r="CB10" s="76">
        <f>W10/V10</f>
        <v>1.0389610389610389</v>
      </c>
      <c r="CC10" s="146">
        <f>X10/K10</f>
        <v>0.92500000000000004</v>
      </c>
      <c r="CD10" s="146">
        <f>X10/W10</f>
        <v>0.92500000000000004</v>
      </c>
      <c r="CE10" s="106">
        <f>Y10/K10</f>
        <v>1</v>
      </c>
      <c r="CF10" s="106">
        <f>Y10/W10</f>
        <v>1</v>
      </c>
      <c r="CG10" s="65">
        <f>Z10/K10</f>
        <v>0.9</v>
      </c>
      <c r="CH10" s="65">
        <f>Z10/Y10</f>
        <v>0.9</v>
      </c>
      <c r="CI10" s="71">
        <f>AA10/K10</f>
        <v>0.88749999999999996</v>
      </c>
      <c r="CJ10" s="71">
        <f>AA10/Z10</f>
        <v>0.98611111111111116</v>
      </c>
      <c r="CK10" s="146">
        <f t="shared" si="0"/>
        <v>0.875</v>
      </c>
      <c r="CL10" s="146">
        <f t="shared" si="1"/>
        <v>0.9859154929577465</v>
      </c>
      <c r="CM10" s="106">
        <f t="shared" si="2"/>
        <v>0.82499999999999996</v>
      </c>
      <c r="CN10" s="106">
        <f t="shared" si="3"/>
        <v>0.94285714285714284</v>
      </c>
      <c r="CO10" s="106">
        <f t="shared" si="4"/>
        <v>0.9375</v>
      </c>
      <c r="CP10" s="106">
        <f t="shared" si="5"/>
        <v>1.1363636363636365</v>
      </c>
      <c r="CQ10" s="106">
        <f t="shared" si="6"/>
        <v>0.88749999999999996</v>
      </c>
      <c r="CR10" s="106">
        <f t="shared" si="7"/>
        <v>0.94666666666666666</v>
      </c>
      <c r="CS10" s="106">
        <f t="shared" si="8"/>
        <v>0.82499999999999996</v>
      </c>
      <c r="CT10" s="106">
        <f t="shared" si="9"/>
        <v>0.92957746478873238</v>
      </c>
      <c r="CU10" s="106">
        <f t="shared" si="10"/>
        <v>0.73750000000000004</v>
      </c>
      <c r="CV10" s="106">
        <f t="shared" si="11"/>
        <v>0.89393939393939392</v>
      </c>
      <c r="CW10" s="106">
        <f t="shared" si="12"/>
        <v>0.8</v>
      </c>
      <c r="CX10" s="106">
        <f t="shared" si="13"/>
        <v>1.0847457627118644</v>
      </c>
      <c r="CY10" s="106">
        <f t="shared" si="14"/>
        <v>0.77500000000000002</v>
      </c>
      <c r="CZ10" s="106">
        <f t="shared" si="15"/>
        <v>0.96875</v>
      </c>
      <c r="DA10" s="106">
        <f t="shared" si="16"/>
        <v>0.95</v>
      </c>
      <c r="DB10" s="106">
        <f t="shared" si="17"/>
        <v>1.2258064516129032</v>
      </c>
      <c r="DC10" s="106">
        <f t="shared" si="18"/>
        <v>0.86250000000000004</v>
      </c>
      <c r="DD10" s="106">
        <f t="shared" si="19"/>
        <v>0.90789473684210531</v>
      </c>
      <c r="DE10" s="106">
        <f t="shared" si="20"/>
        <v>0.95</v>
      </c>
      <c r="DF10" s="106">
        <f t="shared" si="21"/>
        <v>1.1014492753623188</v>
      </c>
      <c r="DG10" s="106">
        <f t="shared" si="22"/>
        <v>0.8125</v>
      </c>
      <c r="DH10" s="106">
        <f t="shared" si="23"/>
        <v>0.85526315789473684</v>
      </c>
      <c r="DI10" s="106">
        <f>AN10/K10</f>
        <v>1.0125</v>
      </c>
      <c r="DJ10" s="106">
        <f>AN10/AM10</f>
        <v>1.2461538461538462</v>
      </c>
      <c r="DK10" s="106">
        <f>AO10/K10</f>
        <v>0.98750000000000004</v>
      </c>
      <c r="DL10" s="106">
        <f>AO10/AN10</f>
        <v>0.97530864197530864</v>
      </c>
      <c r="DM10" s="106">
        <f>AP10/K10</f>
        <v>0.91249999999999998</v>
      </c>
      <c r="DN10" s="106">
        <f>AP10/AO10</f>
        <v>0.92405063291139244</v>
      </c>
      <c r="DO10" s="106">
        <f>AQ10/K10</f>
        <v>0.8</v>
      </c>
      <c r="DP10" s="106">
        <f>AQ10/AP10</f>
        <v>0.87671232876712324</v>
      </c>
      <c r="DQ10" s="106">
        <f>AR10/K10</f>
        <v>0.95</v>
      </c>
      <c r="DR10" s="106">
        <f>AR10/AQ10</f>
        <v>1.1875</v>
      </c>
      <c r="DS10" s="106">
        <f>AS10/K10</f>
        <v>0.82499999999999996</v>
      </c>
      <c r="DT10" s="106">
        <f>AS10/AR10</f>
        <v>0.86842105263157898</v>
      </c>
      <c r="DU10" s="106">
        <f>AT10/K10</f>
        <v>0.97499999999999998</v>
      </c>
      <c r="DV10" s="106">
        <f>AT10/AS10</f>
        <v>1.1818181818181819</v>
      </c>
      <c r="DW10" s="106">
        <f>AU10/K10</f>
        <v>0.875</v>
      </c>
      <c r="DX10" s="106">
        <f>AU10/AT10</f>
        <v>0.89743589743589747</v>
      </c>
      <c r="DY10" s="106">
        <f>AV10/K10</f>
        <v>1.0249999999999999</v>
      </c>
      <c r="DZ10" s="106">
        <f>AV10/AU10</f>
        <v>1.1714285714285715</v>
      </c>
      <c r="EA10" s="106">
        <f>AW10/K10</f>
        <v>0.875</v>
      </c>
      <c r="EB10" s="106">
        <f>AW10/AV10</f>
        <v>0.85365853658536583</v>
      </c>
      <c r="EC10" s="106">
        <f>AX10/K10</f>
        <v>1.0375000000000001</v>
      </c>
      <c r="ED10" s="106">
        <f>AX10/AW10</f>
        <v>1.1857142857142857</v>
      </c>
      <c r="EE10" s="9"/>
    </row>
    <row r="11" spans="1:135" x14ac:dyDescent="0.25">
      <c r="D11" s="9"/>
      <c r="E11" s="2"/>
      <c r="F11" s="3"/>
      <c r="H11" s="9"/>
      <c r="AY11" s="9"/>
      <c r="AZ11" s="7"/>
      <c r="BA11" s="7"/>
      <c r="BB11" s="7"/>
      <c r="BC11" s="9"/>
      <c r="BD11" s="65"/>
      <c r="BE11" s="7"/>
      <c r="BF11" s="7"/>
      <c r="BG11" s="76"/>
      <c r="BH11" s="76"/>
      <c r="BI11" s="39"/>
      <c r="BJ11" s="39"/>
      <c r="BK11" s="60"/>
      <c r="BL11" s="60"/>
      <c r="BM11" s="106"/>
      <c r="BN11" s="106"/>
      <c r="BO11" s="117"/>
      <c r="BP11" s="117"/>
      <c r="BQ11" s="71"/>
      <c r="BR11" s="71"/>
      <c r="BS11" s="39"/>
      <c r="BT11" s="39"/>
      <c r="BU11" s="85"/>
      <c r="BV11" s="85"/>
      <c r="BW11" s="106"/>
      <c r="BX11" s="106"/>
      <c r="BY11" s="65"/>
      <c r="BZ11" s="65"/>
      <c r="CA11" s="76"/>
      <c r="CB11" s="76"/>
      <c r="CC11" s="146"/>
      <c r="CD11" s="146"/>
      <c r="CE11" s="106"/>
      <c r="CF11" s="106"/>
      <c r="CG11" s="65"/>
      <c r="CH11" s="65"/>
      <c r="CI11" s="71"/>
      <c r="CJ11" s="71"/>
      <c r="CK11" s="146"/>
      <c r="CL11" s="14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9"/>
    </row>
    <row r="12" spans="1:135" x14ac:dyDescent="0.25">
      <c r="A12" s="2" t="s">
        <v>249</v>
      </c>
      <c r="B12" s="2" t="s">
        <v>195</v>
      </c>
      <c r="C12" s="2" t="s">
        <v>250</v>
      </c>
      <c r="D12" s="9"/>
      <c r="E12" s="2">
        <v>36000</v>
      </c>
      <c r="F12" s="3">
        <v>2018</v>
      </c>
      <c r="G12" s="2">
        <v>701</v>
      </c>
      <c r="H12" s="9"/>
      <c r="I12" s="2">
        <v>41600</v>
      </c>
      <c r="J12" s="2">
        <v>34300</v>
      </c>
      <c r="K12" s="2">
        <v>33900</v>
      </c>
      <c r="L12" s="2">
        <v>26700</v>
      </c>
      <c r="M12" s="2">
        <v>24000</v>
      </c>
      <c r="N12" s="2">
        <v>25400</v>
      </c>
      <c r="O12" s="2">
        <v>30000</v>
      </c>
      <c r="P12" s="2">
        <v>35100</v>
      </c>
      <c r="Q12" s="2">
        <v>36200</v>
      </c>
      <c r="R12" s="2">
        <v>40900</v>
      </c>
      <c r="S12" s="2">
        <v>41300</v>
      </c>
      <c r="T12" s="2">
        <v>41200</v>
      </c>
      <c r="U12" s="2">
        <v>39300</v>
      </c>
      <c r="V12" s="2">
        <v>38000</v>
      </c>
      <c r="W12" s="2">
        <v>39300</v>
      </c>
      <c r="X12" s="2">
        <v>39700</v>
      </c>
      <c r="Y12" s="2">
        <v>39600</v>
      </c>
      <c r="Z12" s="2">
        <v>37200</v>
      </c>
      <c r="AA12" s="2">
        <v>34700</v>
      </c>
      <c r="AB12" s="2">
        <v>33900</v>
      </c>
      <c r="AC12" s="2">
        <v>34000</v>
      </c>
      <c r="AD12" s="2">
        <v>39200</v>
      </c>
      <c r="AE12" s="2">
        <v>31800</v>
      </c>
      <c r="AF12" s="2">
        <v>32200</v>
      </c>
      <c r="AG12" s="2">
        <v>27300</v>
      </c>
      <c r="AH12" s="2">
        <v>32300</v>
      </c>
      <c r="AI12" s="2">
        <v>27600</v>
      </c>
      <c r="AJ12" s="2">
        <v>38900</v>
      </c>
      <c r="AK12" s="2">
        <v>30200</v>
      </c>
      <c r="AL12" s="2">
        <v>34200</v>
      </c>
      <c r="AM12" s="2">
        <v>31800</v>
      </c>
      <c r="AN12" s="2">
        <v>36600</v>
      </c>
      <c r="AO12" s="2">
        <v>39400</v>
      </c>
      <c r="AP12" s="2">
        <v>41900</v>
      </c>
      <c r="AQ12" s="2">
        <v>36900</v>
      </c>
      <c r="AR12" s="2">
        <v>39800</v>
      </c>
      <c r="AS12" s="2">
        <v>32500</v>
      </c>
      <c r="AT12" s="2">
        <v>36700</v>
      </c>
      <c r="AU12" s="2">
        <v>34200</v>
      </c>
      <c r="AV12" s="2">
        <v>39200</v>
      </c>
      <c r="AW12" s="2">
        <v>39300</v>
      </c>
      <c r="AX12" s="2">
        <v>38300</v>
      </c>
      <c r="AY12" s="9"/>
      <c r="AZ12" s="7">
        <f>I12/E12</f>
        <v>1.1555555555555554</v>
      </c>
      <c r="BA12" s="7">
        <f>J12/I12</f>
        <v>0.82451923076923073</v>
      </c>
      <c r="BB12" s="7">
        <f>K12/I12</f>
        <v>0.81490384615384615</v>
      </c>
      <c r="BC12" s="9"/>
      <c r="BD12" s="65">
        <f>L12/K12</f>
        <v>0.78761061946902655</v>
      </c>
      <c r="BE12" s="7">
        <f>L12/I12</f>
        <v>0.64182692307692313</v>
      </c>
      <c r="BF12" s="7">
        <f>L12/E12</f>
        <v>0.7416666666666667</v>
      </c>
      <c r="BG12" s="76">
        <f>M12/K12</f>
        <v>0.70796460176991149</v>
      </c>
      <c r="BH12" s="76">
        <f>M12/L12</f>
        <v>0.898876404494382</v>
      </c>
      <c r="BI12" s="39">
        <f>N12/K12</f>
        <v>0.74926253687315636</v>
      </c>
      <c r="BJ12" s="39">
        <f>N12/M12</f>
        <v>1.0583333333333333</v>
      </c>
      <c r="BK12" s="60">
        <f>O12/K12</f>
        <v>0.88495575221238942</v>
      </c>
      <c r="BL12" s="60">
        <f>O12/N12</f>
        <v>1.1811023622047243</v>
      </c>
      <c r="BM12" s="106">
        <f>P12/K12</f>
        <v>1.0353982300884956</v>
      </c>
      <c r="BN12" s="106">
        <f>P12/O12</f>
        <v>1.17</v>
      </c>
      <c r="BO12" s="117">
        <f>Q12/K12</f>
        <v>1.0678466076696165</v>
      </c>
      <c r="BP12" s="117">
        <f>Q12/P12</f>
        <v>1.0313390313390314</v>
      </c>
      <c r="BQ12" s="71">
        <f>R12/K12</f>
        <v>1.2064896755162242</v>
      </c>
      <c r="BR12" s="71">
        <f>R12/Q12</f>
        <v>1.1298342541436464</v>
      </c>
      <c r="BS12" s="39">
        <f>S12/K12</f>
        <v>1.2182890855457227</v>
      </c>
      <c r="BT12" s="39">
        <f>S12/R12</f>
        <v>1.0097799511002445</v>
      </c>
      <c r="BU12" s="85">
        <f>T12/K12</f>
        <v>1.2153392330383481</v>
      </c>
      <c r="BV12" s="85">
        <f>T12/S12</f>
        <v>0.99757869249394671</v>
      </c>
      <c r="BW12" s="106">
        <f>U12/K12</f>
        <v>1.1592920353982301</v>
      </c>
      <c r="BX12" s="106">
        <f>U12/T12</f>
        <v>0.95388349514563109</v>
      </c>
      <c r="BY12" s="65">
        <f>V12/K12</f>
        <v>1.1209439528023599</v>
      </c>
      <c r="BZ12" s="65">
        <f>V12/U12</f>
        <v>0.9669211195928753</v>
      </c>
      <c r="CA12" s="76">
        <f>W12/K12</f>
        <v>1.1592920353982301</v>
      </c>
      <c r="CB12" s="76">
        <f>W12/V12</f>
        <v>1.0342105263157895</v>
      </c>
      <c r="CC12" s="146">
        <f>X12/K12</f>
        <v>1.1710914454277286</v>
      </c>
      <c r="CD12" s="146">
        <f>X12/W12</f>
        <v>1.0101781170483461</v>
      </c>
      <c r="CE12" s="106">
        <f>Y12/K12</f>
        <v>1.168141592920354</v>
      </c>
      <c r="CF12" s="106">
        <f>Y12/W12</f>
        <v>1.0076335877862594</v>
      </c>
      <c r="CG12" s="65">
        <f>Z12/K12</f>
        <v>1.0973451327433628</v>
      </c>
      <c r="CH12" s="65">
        <f>Z12/Y12</f>
        <v>0.93939393939393945</v>
      </c>
      <c r="CI12" s="71">
        <f>AA12/K12</f>
        <v>1.0235988200589972</v>
      </c>
      <c r="CJ12" s="71">
        <f>AA12/Z12</f>
        <v>0.93279569892473113</v>
      </c>
      <c r="CK12" s="146">
        <f t="shared" si="0"/>
        <v>1</v>
      </c>
      <c r="CL12" s="146">
        <f t="shared" si="1"/>
        <v>0.97694524495677237</v>
      </c>
      <c r="CM12" s="106">
        <f t="shared" si="2"/>
        <v>1.0029498525073746</v>
      </c>
      <c r="CN12" s="106">
        <f t="shared" si="3"/>
        <v>1.0029498525073746</v>
      </c>
      <c r="CO12" s="106">
        <f t="shared" si="4"/>
        <v>1.1563421828908556</v>
      </c>
      <c r="CP12" s="106">
        <f t="shared" si="5"/>
        <v>1.1529411764705881</v>
      </c>
      <c r="CQ12" s="106">
        <f t="shared" si="6"/>
        <v>0.93805309734513276</v>
      </c>
      <c r="CR12" s="106">
        <f t="shared" si="7"/>
        <v>0.81122448979591832</v>
      </c>
      <c r="CS12" s="106">
        <f t="shared" si="8"/>
        <v>0.94985250737463123</v>
      </c>
      <c r="CT12" s="106">
        <f t="shared" si="9"/>
        <v>1.0125786163522013</v>
      </c>
      <c r="CU12" s="106">
        <f t="shared" si="10"/>
        <v>0.80530973451327437</v>
      </c>
      <c r="CV12" s="106">
        <f t="shared" si="11"/>
        <v>0.84782608695652173</v>
      </c>
      <c r="CW12" s="106">
        <f t="shared" si="12"/>
        <v>0.9528023598820059</v>
      </c>
      <c r="CX12" s="106">
        <f t="shared" si="13"/>
        <v>1.1831501831501832</v>
      </c>
      <c r="CY12" s="106">
        <f t="shared" si="14"/>
        <v>0.81415929203539827</v>
      </c>
      <c r="CZ12" s="106">
        <f t="shared" si="15"/>
        <v>0.85448916408668729</v>
      </c>
      <c r="DA12" s="106">
        <f t="shared" si="16"/>
        <v>1.1474926253687316</v>
      </c>
      <c r="DB12" s="106">
        <f t="shared" si="17"/>
        <v>1.4094202898550725</v>
      </c>
      <c r="DC12" s="106">
        <f t="shared" si="18"/>
        <v>0.89085545722713866</v>
      </c>
      <c r="DD12" s="106">
        <f t="shared" si="19"/>
        <v>0.7763496143958869</v>
      </c>
      <c r="DE12" s="106">
        <f t="shared" si="20"/>
        <v>1.0088495575221239</v>
      </c>
      <c r="DF12" s="106">
        <f t="shared" si="21"/>
        <v>1.1324503311258278</v>
      </c>
      <c r="DG12" s="106">
        <f t="shared" si="22"/>
        <v>0.93805309734513276</v>
      </c>
      <c r="DH12" s="106">
        <f t="shared" si="23"/>
        <v>0.92982456140350878</v>
      </c>
      <c r="DI12" s="106">
        <f>AN12/K12</f>
        <v>1.0796460176991149</v>
      </c>
      <c r="DJ12" s="106">
        <f>AN12/AM12</f>
        <v>1.1509433962264151</v>
      </c>
      <c r="DK12" s="106">
        <f>AO12/K12</f>
        <v>1.1622418879056047</v>
      </c>
      <c r="DL12" s="106">
        <f>AO12/AN12</f>
        <v>1.0765027322404372</v>
      </c>
      <c r="DM12" s="106">
        <f>AP12/K12</f>
        <v>1.2359882005899705</v>
      </c>
      <c r="DN12" s="106">
        <f>AP12/AO12</f>
        <v>1.0634517766497462</v>
      </c>
      <c r="DO12" s="106">
        <f>AQ12/K12</f>
        <v>1.0884955752212389</v>
      </c>
      <c r="DP12" s="106">
        <f>AQ12/AP12</f>
        <v>0.88066825775656321</v>
      </c>
      <c r="DQ12" s="106">
        <f>AR12/K12</f>
        <v>1.1740412979351031</v>
      </c>
      <c r="DR12" s="106">
        <f>AR12/AQ12</f>
        <v>1.0785907859078592</v>
      </c>
      <c r="DS12" s="106">
        <f>AS12/K12</f>
        <v>0.95870206489675514</v>
      </c>
      <c r="DT12" s="106">
        <f>AS12/AR12</f>
        <v>0.81658291457286436</v>
      </c>
      <c r="DU12" s="106">
        <f>AT12/K12</f>
        <v>1.0825958702064897</v>
      </c>
      <c r="DV12" s="106">
        <f>AT12/AS12</f>
        <v>1.1292307692307693</v>
      </c>
      <c r="DW12" s="106">
        <f>AU12/K12</f>
        <v>1.0088495575221239</v>
      </c>
      <c r="DX12" s="106">
        <f>AU12/AT12</f>
        <v>0.93188010899182561</v>
      </c>
      <c r="DY12" s="106">
        <f>AV12/K12</f>
        <v>1.1563421828908556</v>
      </c>
      <c r="DZ12" s="106">
        <f>AV12/AU12</f>
        <v>1.1461988304093567</v>
      </c>
      <c r="EA12" s="106">
        <f>AW12/K12</f>
        <v>1.1592920353982301</v>
      </c>
      <c r="EB12" s="106">
        <f>AW12/AV12</f>
        <v>1.0025510204081634</v>
      </c>
      <c r="EC12" s="106">
        <f>AX12/K12</f>
        <v>1.1297935103244838</v>
      </c>
      <c r="ED12" s="106">
        <f>AX12/AW12</f>
        <v>0.97455470737913485</v>
      </c>
      <c r="EE12" s="9"/>
    </row>
    <row r="13" spans="1:135" x14ac:dyDescent="0.25">
      <c r="A13" s="2" t="s">
        <v>249</v>
      </c>
      <c r="B13" s="2" t="s">
        <v>251</v>
      </c>
      <c r="C13" s="2" t="s">
        <v>252</v>
      </c>
      <c r="D13" s="9"/>
      <c r="E13" s="2">
        <v>7500</v>
      </c>
      <c r="F13" s="3">
        <v>2016</v>
      </c>
      <c r="G13" s="2">
        <v>702</v>
      </c>
      <c r="H13" s="9"/>
      <c r="I13" s="2">
        <v>6900</v>
      </c>
      <c r="J13" s="2">
        <v>7400</v>
      </c>
      <c r="K13" s="2">
        <v>8700</v>
      </c>
      <c r="L13" s="2">
        <v>4600</v>
      </c>
      <c r="M13" s="2">
        <v>4200</v>
      </c>
      <c r="N13" s="2">
        <v>4800</v>
      </c>
      <c r="O13" s="2">
        <v>5800</v>
      </c>
      <c r="P13" s="2">
        <v>6600</v>
      </c>
      <c r="Q13" s="2">
        <v>7200</v>
      </c>
      <c r="R13" s="2">
        <v>7300</v>
      </c>
      <c r="S13" s="2">
        <v>8200</v>
      </c>
      <c r="T13" s="2">
        <v>7900</v>
      </c>
      <c r="U13" s="2">
        <v>8000</v>
      </c>
      <c r="V13" s="2">
        <v>8200</v>
      </c>
      <c r="W13" s="2">
        <v>8300</v>
      </c>
      <c r="X13" s="2">
        <v>7700</v>
      </c>
      <c r="Y13" s="2">
        <v>8000</v>
      </c>
      <c r="Z13" s="2">
        <v>8100</v>
      </c>
      <c r="AA13" s="2">
        <v>6900</v>
      </c>
      <c r="AB13" s="2">
        <v>6500</v>
      </c>
      <c r="AC13" s="2">
        <v>6200</v>
      </c>
      <c r="AD13" s="2">
        <v>7000</v>
      </c>
      <c r="AE13" s="2">
        <v>6700</v>
      </c>
      <c r="AF13" s="2">
        <v>6400</v>
      </c>
      <c r="AG13" s="2">
        <v>5400</v>
      </c>
      <c r="AH13" s="2">
        <v>6300</v>
      </c>
      <c r="AI13" s="2">
        <v>6500</v>
      </c>
      <c r="AJ13" s="2">
        <v>8800</v>
      </c>
      <c r="AK13" s="2">
        <v>6900</v>
      </c>
      <c r="AL13" s="2">
        <v>8400</v>
      </c>
      <c r="AM13" s="2">
        <v>7300</v>
      </c>
      <c r="AN13" s="2">
        <v>8600</v>
      </c>
      <c r="AO13" s="2">
        <v>7500</v>
      </c>
      <c r="AP13" s="2">
        <v>7900</v>
      </c>
      <c r="AQ13" s="2">
        <v>6400</v>
      </c>
      <c r="AR13" s="2">
        <v>8000</v>
      </c>
      <c r="AS13" s="2">
        <v>6900</v>
      </c>
      <c r="AT13" s="2">
        <v>8600</v>
      </c>
      <c r="AU13" s="2">
        <v>7300</v>
      </c>
      <c r="AV13" s="2">
        <v>8400</v>
      </c>
      <c r="AW13" s="2">
        <v>7300</v>
      </c>
      <c r="AX13" s="2">
        <v>8900</v>
      </c>
      <c r="AY13" s="9"/>
      <c r="AZ13" s="7">
        <f>I13/E13</f>
        <v>0.92</v>
      </c>
      <c r="BA13" s="7">
        <f>J13/I13</f>
        <v>1.0724637681159421</v>
      </c>
      <c r="BB13" s="7">
        <f>K13/I13</f>
        <v>1.2608695652173914</v>
      </c>
      <c r="BC13" s="9"/>
      <c r="BD13" s="65">
        <f>L13/K13</f>
        <v>0.52873563218390807</v>
      </c>
      <c r="BE13" s="7">
        <f>L13/I13</f>
        <v>0.66666666666666663</v>
      </c>
      <c r="BF13" s="7">
        <f>L13/E13</f>
        <v>0.61333333333333329</v>
      </c>
      <c r="BG13" s="76">
        <f>M13/K13</f>
        <v>0.48275862068965519</v>
      </c>
      <c r="BH13" s="76">
        <f>M13/L13</f>
        <v>0.91304347826086951</v>
      </c>
      <c r="BI13" s="39">
        <f>N13/K13</f>
        <v>0.55172413793103448</v>
      </c>
      <c r="BJ13" s="39">
        <f>N13/M13</f>
        <v>1.1428571428571428</v>
      </c>
      <c r="BK13" s="60">
        <f>O13/K13</f>
        <v>0.66666666666666663</v>
      </c>
      <c r="BL13" s="60">
        <f>O13/N13</f>
        <v>1.2083333333333333</v>
      </c>
      <c r="BM13" s="106">
        <f>P13/K13</f>
        <v>0.75862068965517238</v>
      </c>
      <c r="BN13" s="106">
        <f>P13/O13</f>
        <v>1.1379310344827587</v>
      </c>
      <c r="BO13" s="117">
        <f>Q13/K13</f>
        <v>0.82758620689655171</v>
      </c>
      <c r="BP13" s="117">
        <f>Q13/P13</f>
        <v>1.0909090909090908</v>
      </c>
      <c r="BQ13" s="71">
        <f>R13/K13</f>
        <v>0.83908045977011492</v>
      </c>
      <c r="BR13" s="71">
        <f>R13/Q13</f>
        <v>1.0138888888888888</v>
      </c>
      <c r="BS13" s="39">
        <f>S13/K13</f>
        <v>0.94252873563218387</v>
      </c>
      <c r="BT13" s="39">
        <f>S13/R13</f>
        <v>1.1232876712328768</v>
      </c>
      <c r="BU13" s="85">
        <f>T13/K13</f>
        <v>0.90804597701149425</v>
      </c>
      <c r="BV13" s="85">
        <f>T13/S13</f>
        <v>0.96341463414634143</v>
      </c>
      <c r="BW13" s="106">
        <f>U13/K13</f>
        <v>0.91954022988505746</v>
      </c>
      <c r="BX13" s="106">
        <f>U13/T13</f>
        <v>1.0126582278481013</v>
      </c>
      <c r="BY13" s="65">
        <f>V13/K13</f>
        <v>0.94252873563218387</v>
      </c>
      <c r="BZ13" s="65">
        <f>V13/U13</f>
        <v>1.0249999999999999</v>
      </c>
      <c r="CA13" s="76">
        <f>W13/K13</f>
        <v>0.95402298850574707</v>
      </c>
      <c r="CB13" s="76">
        <f>W13/V13</f>
        <v>1.0121951219512195</v>
      </c>
      <c r="CC13" s="146">
        <f>X13/K13</f>
        <v>0.88505747126436785</v>
      </c>
      <c r="CD13" s="146">
        <f>X13/W13</f>
        <v>0.92771084337349397</v>
      </c>
      <c r="CE13" s="106">
        <f>Y13/K13</f>
        <v>0.91954022988505746</v>
      </c>
      <c r="CF13" s="106">
        <f>Y13/W13</f>
        <v>0.96385542168674698</v>
      </c>
      <c r="CG13" s="65">
        <f>Z13/K13</f>
        <v>0.93103448275862066</v>
      </c>
      <c r="CH13" s="65">
        <f>Z13/Y13</f>
        <v>1.0125</v>
      </c>
      <c r="CI13" s="71">
        <f>AA13/K13</f>
        <v>0.7931034482758621</v>
      </c>
      <c r="CJ13" s="71">
        <f>AA13/Z13</f>
        <v>0.85185185185185186</v>
      </c>
      <c r="CK13" s="146">
        <f t="shared" si="0"/>
        <v>0.74712643678160917</v>
      </c>
      <c r="CL13" s="146">
        <f t="shared" si="1"/>
        <v>0.94202898550724634</v>
      </c>
      <c r="CM13" s="106">
        <f t="shared" si="2"/>
        <v>0.71264367816091956</v>
      </c>
      <c r="CN13" s="106">
        <f t="shared" si="3"/>
        <v>0.9538461538461539</v>
      </c>
      <c r="CO13" s="106">
        <f t="shared" si="4"/>
        <v>0.8045977011494253</v>
      </c>
      <c r="CP13" s="106">
        <f t="shared" si="5"/>
        <v>1.1290322580645162</v>
      </c>
      <c r="CQ13" s="106">
        <f t="shared" si="6"/>
        <v>0.77011494252873558</v>
      </c>
      <c r="CR13" s="106">
        <f t="shared" si="7"/>
        <v>0.95714285714285718</v>
      </c>
      <c r="CS13" s="106">
        <f t="shared" si="8"/>
        <v>0.73563218390804597</v>
      </c>
      <c r="CT13" s="106">
        <f t="shared" si="9"/>
        <v>0.95522388059701491</v>
      </c>
      <c r="CU13" s="106">
        <f t="shared" si="10"/>
        <v>0.62068965517241381</v>
      </c>
      <c r="CV13" s="106">
        <f t="shared" si="11"/>
        <v>0.84375</v>
      </c>
      <c r="CW13" s="106">
        <f t="shared" si="12"/>
        <v>0.72413793103448276</v>
      </c>
      <c r="CX13" s="106">
        <f t="shared" si="13"/>
        <v>1.1666666666666667</v>
      </c>
      <c r="CY13" s="106">
        <f t="shared" si="14"/>
        <v>0.74712643678160917</v>
      </c>
      <c r="CZ13" s="106">
        <f t="shared" si="15"/>
        <v>1.0317460317460319</v>
      </c>
      <c r="DA13" s="106">
        <f t="shared" si="16"/>
        <v>1.0114942528735633</v>
      </c>
      <c r="DB13" s="106">
        <f t="shared" si="17"/>
        <v>1.3538461538461539</v>
      </c>
      <c r="DC13" s="106">
        <f t="shared" si="18"/>
        <v>0.7931034482758621</v>
      </c>
      <c r="DD13" s="106">
        <f t="shared" si="19"/>
        <v>0.78409090909090906</v>
      </c>
      <c r="DE13" s="106">
        <f t="shared" si="20"/>
        <v>0.96551724137931039</v>
      </c>
      <c r="DF13" s="106">
        <f t="shared" si="21"/>
        <v>1.2173913043478262</v>
      </c>
      <c r="DG13" s="106">
        <f t="shared" si="22"/>
        <v>0.83908045977011492</v>
      </c>
      <c r="DH13" s="106">
        <f t="shared" si="23"/>
        <v>0.86904761904761907</v>
      </c>
      <c r="DI13" s="106">
        <f>AN13/K13</f>
        <v>0.9885057471264368</v>
      </c>
      <c r="DJ13" s="106">
        <f>AN13/AM13</f>
        <v>1.178082191780822</v>
      </c>
      <c r="DK13" s="106">
        <f>AO13/K13</f>
        <v>0.86206896551724133</v>
      </c>
      <c r="DL13" s="106">
        <f>AO13/AN13</f>
        <v>0.87209302325581395</v>
      </c>
      <c r="DM13" s="106">
        <f>AP13/K13</f>
        <v>0.90804597701149425</v>
      </c>
      <c r="DN13" s="106">
        <f>AP13/AO13</f>
        <v>1.0533333333333332</v>
      </c>
      <c r="DO13" s="106">
        <f>AQ13/K13</f>
        <v>0.73563218390804597</v>
      </c>
      <c r="DP13" s="106">
        <f>AQ13/AP13</f>
        <v>0.810126582278481</v>
      </c>
      <c r="DQ13" s="106">
        <f>AR13/K13</f>
        <v>0.91954022988505746</v>
      </c>
      <c r="DR13" s="106">
        <f>AR13/AQ13</f>
        <v>1.25</v>
      </c>
      <c r="DS13" s="106">
        <f>AS13/K13</f>
        <v>0.7931034482758621</v>
      </c>
      <c r="DT13" s="106">
        <f>AS13/AR13</f>
        <v>0.86250000000000004</v>
      </c>
      <c r="DU13" s="106">
        <f>AT13/K13</f>
        <v>0.9885057471264368</v>
      </c>
      <c r="DV13" s="106">
        <f>AT13/AS13</f>
        <v>1.2463768115942029</v>
      </c>
      <c r="DW13" s="106">
        <f>AU13/K13</f>
        <v>0.83908045977011492</v>
      </c>
      <c r="DX13" s="106">
        <f>AU13/AT13</f>
        <v>0.84883720930232553</v>
      </c>
      <c r="DY13" s="106">
        <f>AV13/K13</f>
        <v>0.96551724137931039</v>
      </c>
      <c r="DZ13" s="106">
        <f>AV13/AU13</f>
        <v>1.1506849315068493</v>
      </c>
      <c r="EA13" s="106">
        <f>AW13/K13</f>
        <v>0.83908045977011492</v>
      </c>
      <c r="EB13" s="106">
        <f>AW13/AV13</f>
        <v>0.86904761904761907</v>
      </c>
      <c r="EC13" s="106">
        <f>AX13/K13</f>
        <v>1.0229885057471264</v>
      </c>
      <c r="ED13" s="106">
        <f>AX13/AW13</f>
        <v>1.2191780821917808</v>
      </c>
      <c r="EE13" s="9"/>
    </row>
    <row r="14" spans="1:135" x14ac:dyDescent="0.25">
      <c r="A14" s="2" t="s">
        <v>249</v>
      </c>
      <c r="B14" s="2" t="s">
        <v>251</v>
      </c>
      <c r="C14" s="2" t="s">
        <v>253</v>
      </c>
      <c r="D14" s="9"/>
      <c r="E14" s="2">
        <v>4500</v>
      </c>
      <c r="F14" s="3">
        <v>2016</v>
      </c>
      <c r="G14" s="2">
        <v>703</v>
      </c>
      <c r="H14" s="9"/>
      <c r="I14" s="2">
        <v>4800</v>
      </c>
      <c r="J14" s="2">
        <v>4800</v>
      </c>
      <c r="K14" s="2">
        <v>5600</v>
      </c>
      <c r="L14" s="2">
        <v>3900</v>
      </c>
      <c r="M14" s="2">
        <v>3100</v>
      </c>
      <c r="N14" s="2">
        <v>3700</v>
      </c>
      <c r="O14" s="2">
        <v>4400</v>
      </c>
      <c r="P14" s="2">
        <v>4900</v>
      </c>
      <c r="Q14" s="2">
        <v>5500</v>
      </c>
      <c r="R14" s="2">
        <v>6100</v>
      </c>
      <c r="S14" s="2">
        <v>6700</v>
      </c>
      <c r="T14" s="2">
        <v>6000</v>
      </c>
      <c r="U14" s="2">
        <v>6300</v>
      </c>
      <c r="V14" s="2">
        <v>6000</v>
      </c>
      <c r="W14" s="2">
        <v>6200</v>
      </c>
      <c r="X14" s="2">
        <v>6000</v>
      </c>
      <c r="Y14" s="2">
        <v>5900</v>
      </c>
      <c r="Z14" s="2">
        <v>5400</v>
      </c>
      <c r="AA14" s="2">
        <v>5100</v>
      </c>
      <c r="AB14" s="2">
        <v>4900</v>
      </c>
      <c r="AC14" s="2">
        <v>4700</v>
      </c>
      <c r="AD14" s="2">
        <v>5100</v>
      </c>
      <c r="AE14" s="2">
        <v>4700</v>
      </c>
      <c r="AF14" s="2">
        <v>4400</v>
      </c>
      <c r="AG14" s="2">
        <v>4000</v>
      </c>
      <c r="AH14" s="2">
        <v>4300</v>
      </c>
      <c r="AI14" s="2">
        <v>3700</v>
      </c>
      <c r="AJ14" s="2">
        <v>5100</v>
      </c>
      <c r="AK14" s="2">
        <v>4100</v>
      </c>
      <c r="AL14" s="2">
        <v>4700</v>
      </c>
      <c r="AM14" s="2">
        <v>4000</v>
      </c>
      <c r="AN14" s="2">
        <v>4700</v>
      </c>
      <c r="AO14" s="2">
        <v>4900</v>
      </c>
      <c r="AP14" s="2">
        <v>5100</v>
      </c>
      <c r="AQ14" s="2">
        <v>4100</v>
      </c>
      <c r="AR14" s="2">
        <v>5100</v>
      </c>
      <c r="AS14" s="2">
        <v>4100</v>
      </c>
      <c r="AT14" s="2">
        <v>4900</v>
      </c>
      <c r="AU14" s="2">
        <v>4400</v>
      </c>
      <c r="AV14" s="2">
        <v>4900</v>
      </c>
      <c r="AW14" s="2">
        <v>4600</v>
      </c>
      <c r="AX14" s="2">
        <v>5100</v>
      </c>
      <c r="AY14" s="9"/>
      <c r="AZ14" s="7">
        <f>I14/E14</f>
        <v>1.0666666666666667</v>
      </c>
      <c r="BA14" s="7">
        <f>J14/I14</f>
        <v>1</v>
      </c>
      <c r="BB14" s="7">
        <f>K14/I14</f>
        <v>1.1666666666666667</v>
      </c>
      <c r="BC14" s="9"/>
      <c r="BD14" s="65">
        <f>L14/K14</f>
        <v>0.6964285714285714</v>
      </c>
      <c r="BE14" s="7">
        <f>L14/I14</f>
        <v>0.8125</v>
      </c>
      <c r="BF14" s="7">
        <f>L14/E14</f>
        <v>0.8666666666666667</v>
      </c>
      <c r="BG14" s="76">
        <f>M14/K14</f>
        <v>0.5535714285714286</v>
      </c>
      <c r="BH14" s="76">
        <f>M14/L14</f>
        <v>0.79487179487179482</v>
      </c>
      <c r="BI14" s="39">
        <f>N14/K14</f>
        <v>0.6607142857142857</v>
      </c>
      <c r="BJ14" s="39">
        <f>N14/M14</f>
        <v>1.1935483870967742</v>
      </c>
      <c r="BK14" s="60">
        <f>O14/K14</f>
        <v>0.7857142857142857</v>
      </c>
      <c r="BL14" s="60">
        <f>O14/N14</f>
        <v>1.1891891891891893</v>
      </c>
      <c r="BM14" s="106">
        <f>P14/K14</f>
        <v>0.875</v>
      </c>
      <c r="BN14" s="106">
        <f>P14/O14</f>
        <v>1.1136363636363635</v>
      </c>
      <c r="BO14" s="117">
        <f>Q14/K14</f>
        <v>0.9821428571428571</v>
      </c>
      <c r="BP14" s="117">
        <f>Q14/P14</f>
        <v>1.1224489795918366</v>
      </c>
      <c r="BQ14" s="71">
        <f>R14/K14</f>
        <v>1.0892857142857142</v>
      </c>
      <c r="BR14" s="71">
        <f>R14/Q14</f>
        <v>1.1090909090909091</v>
      </c>
      <c r="BS14" s="39">
        <f>S14/K14</f>
        <v>1.1964285714285714</v>
      </c>
      <c r="BT14" s="39">
        <f>S14/R14</f>
        <v>1.098360655737705</v>
      </c>
      <c r="BU14" s="85">
        <f>T14/K14</f>
        <v>1.0714285714285714</v>
      </c>
      <c r="BV14" s="85">
        <f>T14/S14</f>
        <v>0.89552238805970152</v>
      </c>
      <c r="BW14" s="106">
        <f>U14/K14</f>
        <v>1.125</v>
      </c>
      <c r="BX14" s="106">
        <f>U14/T14</f>
        <v>1.05</v>
      </c>
      <c r="BY14" s="65">
        <f>V14/K14</f>
        <v>1.0714285714285714</v>
      </c>
      <c r="BZ14" s="65">
        <f>V14/U14</f>
        <v>0.95238095238095233</v>
      </c>
      <c r="CA14" s="76">
        <f>W14/K14</f>
        <v>1.1071428571428572</v>
      </c>
      <c r="CB14" s="76">
        <f>W14/V14</f>
        <v>1.0333333333333334</v>
      </c>
      <c r="CC14" s="146">
        <f>X14/K14</f>
        <v>1.0714285714285714</v>
      </c>
      <c r="CD14" s="146">
        <f>X14/W14</f>
        <v>0.967741935483871</v>
      </c>
      <c r="CE14" s="106">
        <f>Y14/K14</f>
        <v>1.0535714285714286</v>
      </c>
      <c r="CF14" s="106">
        <f>Y14/W14</f>
        <v>0.95161290322580649</v>
      </c>
      <c r="CG14" s="65">
        <f>Z14/K14</f>
        <v>0.9642857142857143</v>
      </c>
      <c r="CH14" s="65">
        <f>Z14/Y14</f>
        <v>0.9152542372881356</v>
      </c>
      <c r="CI14" s="71">
        <f>AA14/K14</f>
        <v>0.9107142857142857</v>
      </c>
      <c r="CJ14" s="71">
        <f>AA14/Z14</f>
        <v>0.94444444444444442</v>
      </c>
      <c r="CK14" s="146">
        <f t="shared" si="0"/>
        <v>0.875</v>
      </c>
      <c r="CL14" s="146">
        <f t="shared" si="1"/>
        <v>0.96078431372549022</v>
      </c>
      <c r="CM14" s="106">
        <f t="shared" si="2"/>
        <v>0.8392857142857143</v>
      </c>
      <c r="CN14" s="106">
        <f t="shared" si="3"/>
        <v>0.95918367346938771</v>
      </c>
      <c r="CO14" s="106">
        <f t="shared" si="4"/>
        <v>0.9107142857142857</v>
      </c>
      <c r="CP14" s="106">
        <f t="shared" si="5"/>
        <v>1.0851063829787233</v>
      </c>
      <c r="CQ14" s="106">
        <f t="shared" si="6"/>
        <v>0.8392857142857143</v>
      </c>
      <c r="CR14" s="106">
        <f t="shared" si="7"/>
        <v>0.92156862745098034</v>
      </c>
      <c r="CS14" s="106">
        <f t="shared" si="8"/>
        <v>0.7857142857142857</v>
      </c>
      <c r="CT14" s="106">
        <f t="shared" si="9"/>
        <v>0.93617021276595747</v>
      </c>
      <c r="CU14" s="106">
        <f t="shared" si="10"/>
        <v>0.7142857142857143</v>
      </c>
      <c r="CV14" s="106">
        <f t="shared" si="11"/>
        <v>0.90909090909090906</v>
      </c>
      <c r="CW14" s="106">
        <f t="shared" si="12"/>
        <v>0.7678571428571429</v>
      </c>
      <c r="CX14" s="106">
        <f t="shared" si="13"/>
        <v>1.075</v>
      </c>
      <c r="CY14" s="106">
        <f t="shared" si="14"/>
        <v>0.6607142857142857</v>
      </c>
      <c r="CZ14" s="106">
        <f t="shared" si="15"/>
        <v>0.86046511627906974</v>
      </c>
      <c r="DA14" s="106">
        <f t="shared" si="16"/>
        <v>0.9107142857142857</v>
      </c>
      <c r="DB14" s="106">
        <f t="shared" si="17"/>
        <v>1.3783783783783783</v>
      </c>
      <c r="DC14" s="106">
        <f t="shared" si="18"/>
        <v>0.7321428571428571</v>
      </c>
      <c r="DD14" s="106">
        <f t="shared" si="19"/>
        <v>0.80392156862745101</v>
      </c>
      <c r="DE14" s="106">
        <f t="shared" si="20"/>
        <v>0.8392857142857143</v>
      </c>
      <c r="DF14" s="106">
        <f t="shared" si="21"/>
        <v>1.1463414634146341</v>
      </c>
      <c r="DG14" s="106">
        <f t="shared" si="22"/>
        <v>0.7142857142857143</v>
      </c>
      <c r="DH14" s="106">
        <f t="shared" si="23"/>
        <v>0.85106382978723405</v>
      </c>
      <c r="DI14" s="106">
        <f>AN14/K14</f>
        <v>0.8392857142857143</v>
      </c>
      <c r="DJ14" s="106">
        <f>AN14/AM14</f>
        <v>1.175</v>
      </c>
      <c r="DK14" s="106">
        <f>AO14/K14</f>
        <v>0.875</v>
      </c>
      <c r="DL14" s="106">
        <f>AO14/AN14</f>
        <v>1.0425531914893618</v>
      </c>
      <c r="DM14" s="106">
        <f>AP14/K14</f>
        <v>0.9107142857142857</v>
      </c>
      <c r="DN14" s="106">
        <f>AP14/AO14</f>
        <v>1.0408163265306123</v>
      </c>
      <c r="DO14" s="106">
        <f>AQ14/K14</f>
        <v>0.7321428571428571</v>
      </c>
      <c r="DP14" s="106">
        <f>AQ14/AP14</f>
        <v>0.80392156862745101</v>
      </c>
      <c r="DQ14" s="106">
        <f>AR14/K14</f>
        <v>0.9107142857142857</v>
      </c>
      <c r="DR14" s="106">
        <f>AR14/AQ14</f>
        <v>1.2439024390243902</v>
      </c>
      <c r="DS14" s="106">
        <f>AS14/K14</f>
        <v>0.7321428571428571</v>
      </c>
      <c r="DT14" s="106">
        <f>AS14/AR14</f>
        <v>0.80392156862745101</v>
      </c>
      <c r="DU14" s="106">
        <f>AT14/K14</f>
        <v>0.875</v>
      </c>
      <c r="DV14" s="106">
        <f>AT14/AS14</f>
        <v>1.1951219512195121</v>
      </c>
      <c r="DW14" s="106">
        <f>AU14/K14</f>
        <v>0.7857142857142857</v>
      </c>
      <c r="DX14" s="106">
        <f>AU14/AT14</f>
        <v>0.89795918367346939</v>
      </c>
      <c r="DY14" s="106">
        <f>AV14/K14</f>
        <v>0.875</v>
      </c>
      <c r="DZ14" s="106">
        <f>AV14/AU14</f>
        <v>1.1136363636363635</v>
      </c>
      <c r="EA14" s="106">
        <f>AW14/K14</f>
        <v>0.8214285714285714</v>
      </c>
      <c r="EB14" s="106">
        <f>AW14/AV14</f>
        <v>0.93877551020408168</v>
      </c>
      <c r="EC14" s="106">
        <f>AX14/K14</f>
        <v>0.9107142857142857</v>
      </c>
      <c r="ED14" s="106">
        <f>AX14/AW14</f>
        <v>1.1086956521739131</v>
      </c>
      <c r="EE14" s="9"/>
    </row>
    <row r="15" spans="1:135" x14ac:dyDescent="0.25">
      <c r="D15" s="9"/>
      <c r="E15" s="2"/>
      <c r="F15" s="3"/>
      <c r="H15" s="9"/>
      <c r="AY15" s="9"/>
      <c r="AZ15" s="7"/>
      <c r="BA15" s="7"/>
      <c r="BB15" s="7"/>
      <c r="BC15" s="9"/>
      <c r="BD15" s="65"/>
      <c r="BE15" s="7"/>
      <c r="BF15" s="7"/>
      <c r="BG15" s="76"/>
      <c r="BH15" s="76"/>
      <c r="BI15" s="39"/>
      <c r="BJ15" s="39"/>
      <c r="BK15" s="60"/>
      <c r="BL15" s="60"/>
      <c r="BM15" s="106"/>
      <c r="BN15" s="106"/>
      <c r="BO15" s="117"/>
      <c r="BP15" s="117"/>
      <c r="BQ15" s="71"/>
      <c r="BR15" s="71"/>
      <c r="BS15" s="39"/>
      <c r="BT15" s="39"/>
      <c r="BU15" s="85"/>
      <c r="BV15" s="85"/>
      <c r="BW15" s="106"/>
      <c r="BX15" s="106"/>
      <c r="BY15" s="65"/>
      <c r="BZ15" s="65"/>
      <c r="CA15" s="76"/>
      <c r="CB15" s="76"/>
      <c r="CC15" s="146"/>
      <c r="CD15" s="146"/>
      <c r="CE15" s="106"/>
      <c r="CF15" s="106"/>
      <c r="CG15" s="65"/>
      <c r="CH15" s="65"/>
      <c r="CI15" s="71"/>
      <c r="CJ15" s="71"/>
      <c r="CK15" s="146"/>
      <c r="CL15" s="14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9"/>
    </row>
    <row r="16" spans="1:135" x14ac:dyDescent="0.25">
      <c r="A16" s="2" t="s">
        <v>254</v>
      </c>
      <c r="B16" s="2" t="s">
        <v>251</v>
      </c>
      <c r="C16" s="2" t="s">
        <v>255</v>
      </c>
      <c r="D16" s="9"/>
      <c r="E16" s="2">
        <v>2700</v>
      </c>
      <c r="F16" s="3">
        <v>2018</v>
      </c>
      <c r="G16" s="2">
        <v>801</v>
      </c>
      <c r="H16" s="9"/>
      <c r="I16" s="2">
        <v>2400</v>
      </c>
      <c r="J16" s="2">
        <v>2700</v>
      </c>
      <c r="K16" s="2">
        <v>3000</v>
      </c>
      <c r="L16" s="2">
        <v>2400</v>
      </c>
      <c r="M16" s="2">
        <v>1600</v>
      </c>
      <c r="N16" s="2">
        <v>2100</v>
      </c>
      <c r="O16" s="2">
        <v>2500</v>
      </c>
      <c r="P16" s="2">
        <v>3000</v>
      </c>
      <c r="Q16" s="2">
        <v>3100</v>
      </c>
      <c r="R16" s="2">
        <v>3500</v>
      </c>
      <c r="S16" s="2">
        <v>3800</v>
      </c>
      <c r="T16" s="2">
        <v>3700</v>
      </c>
      <c r="U16" s="2">
        <v>3500</v>
      </c>
      <c r="V16" s="2">
        <v>4100</v>
      </c>
      <c r="W16" s="2">
        <v>3900</v>
      </c>
      <c r="X16" s="2">
        <v>3800</v>
      </c>
      <c r="Y16" s="2">
        <v>3600</v>
      </c>
      <c r="Z16" s="2">
        <v>3200</v>
      </c>
      <c r="AA16" s="2">
        <v>2900</v>
      </c>
      <c r="AB16" s="2">
        <v>2800</v>
      </c>
      <c r="AC16" s="2">
        <v>2700</v>
      </c>
      <c r="AD16" s="2">
        <v>3300</v>
      </c>
      <c r="AE16" s="2">
        <v>2900</v>
      </c>
      <c r="AF16" s="2">
        <v>2800</v>
      </c>
      <c r="AG16" s="2">
        <v>2100</v>
      </c>
      <c r="AH16" s="2">
        <v>2600</v>
      </c>
      <c r="AI16" s="2">
        <v>2000</v>
      </c>
      <c r="AJ16" s="2">
        <v>2400</v>
      </c>
      <c r="AK16" s="2">
        <v>2200</v>
      </c>
      <c r="AL16" s="2">
        <v>2300</v>
      </c>
      <c r="AM16" s="2">
        <v>2100</v>
      </c>
      <c r="AN16" s="2">
        <v>2500</v>
      </c>
      <c r="AO16" s="2">
        <v>2300</v>
      </c>
      <c r="AP16" s="2">
        <v>2700</v>
      </c>
      <c r="AQ16" s="2">
        <v>2100</v>
      </c>
      <c r="AR16" s="2">
        <v>2300</v>
      </c>
      <c r="AS16" s="2">
        <v>2100</v>
      </c>
      <c r="AT16" s="2">
        <v>2400</v>
      </c>
      <c r="AU16" s="2">
        <v>2200</v>
      </c>
      <c r="AV16" s="2">
        <v>2400</v>
      </c>
      <c r="AW16" s="2">
        <v>2300</v>
      </c>
      <c r="AX16" s="2">
        <v>2700</v>
      </c>
      <c r="AY16" s="9"/>
      <c r="AZ16" s="7">
        <f>I16/E16</f>
        <v>0.88888888888888884</v>
      </c>
      <c r="BA16" s="7">
        <f>J16/I16</f>
        <v>1.125</v>
      </c>
      <c r="BB16" s="7">
        <f>K16/I16</f>
        <v>1.25</v>
      </c>
      <c r="BC16" s="9"/>
      <c r="BD16" s="65">
        <f>L16/K16</f>
        <v>0.8</v>
      </c>
      <c r="BE16" s="7">
        <f>L16/I16</f>
        <v>1</v>
      </c>
      <c r="BF16" s="7">
        <f>L16/E16</f>
        <v>0.88888888888888884</v>
      </c>
      <c r="BG16" s="76">
        <f>M16/K16</f>
        <v>0.53333333333333333</v>
      </c>
      <c r="BH16" s="76">
        <f>M16/L16</f>
        <v>0.66666666666666663</v>
      </c>
      <c r="BI16" s="39">
        <f>N16/K16</f>
        <v>0.7</v>
      </c>
      <c r="BJ16" s="39">
        <f>N16/M16</f>
        <v>1.3125</v>
      </c>
      <c r="BK16" s="60">
        <f>O16/K16</f>
        <v>0.83333333333333337</v>
      </c>
      <c r="BL16" s="60">
        <f>O16/N16</f>
        <v>1.1904761904761905</v>
      </c>
      <c r="BM16" s="106">
        <f>P16/K16</f>
        <v>1</v>
      </c>
      <c r="BN16" s="106">
        <f>P16/O16</f>
        <v>1.2</v>
      </c>
      <c r="BO16" s="117">
        <f>Q16/K16</f>
        <v>1.0333333333333334</v>
      </c>
      <c r="BP16" s="117">
        <f>Q16/P16</f>
        <v>1.0333333333333334</v>
      </c>
      <c r="BQ16" s="71">
        <f>R16/K16</f>
        <v>1.1666666666666667</v>
      </c>
      <c r="BR16" s="71">
        <f>R16/Q16</f>
        <v>1.1290322580645162</v>
      </c>
      <c r="BS16" s="39">
        <f>S16/K16</f>
        <v>1.2666666666666666</v>
      </c>
      <c r="BT16" s="39">
        <f>S16/R16</f>
        <v>1.0857142857142856</v>
      </c>
      <c r="BU16" s="85">
        <f>T16/K16</f>
        <v>1.2333333333333334</v>
      </c>
      <c r="BV16" s="85">
        <f>T16/S16</f>
        <v>0.97368421052631582</v>
      </c>
      <c r="BW16" s="106">
        <f>U16/K16</f>
        <v>1.1666666666666667</v>
      </c>
      <c r="BX16" s="106">
        <f>U16/T16</f>
        <v>0.94594594594594594</v>
      </c>
      <c r="BY16" s="65">
        <f>V16/K16</f>
        <v>1.3666666666666667</v>
      </c>
      <c r="BZ16" s="65">
        <f>V16/U16</f>
        <v>1.1714285714285715</v>
      </c>
      <c r="CA16" s="76">
        <f>W16/K16</f>
        <v>1.3</v>
      </c>
      <c r="CB16" s="76">
        <f>W16/V16</f>
        <v>0.95121951219512191</v>
      </c>
      <c r="CC16" s="146">
        <f>X16/K16</f>
        <v>1.2666666666666666</v>
      </c>
      <c r="CD16" s="146">
        <f>X16/W16</f>
        <v>0.97435897435897434</v>
      </c>
      <c r="CE16" s="106">
        <f>Y16/K16</f>
        <v>1.2</v>
      </c>
      <c r="CF16" s="106">
        <f>Y16/W16</f>
        <v>0.92307692307692313</v>
      </c>
      <c r="CG16" s="65">
        <f>Z16/K16</f>
        <v>1.0666666666666667</v>
      </c>
      <c r="CH16" s="65">
        <f>Z16/Y16</f>
        <v>0.88888888888888884</v>
      </c>
      <c r="CI16" s="71">
        <f>AA16/K16</f>
        <v>0.96666666666666667</v>
      </c>
      <c r="CJ16" s="71">
        <f>AA16/Z16</f>
        <v>0.90625</v>
      </c>
      <c r="CK16" s="146">
        <f t="shared" si="0"/>
        <v>0.93333333333333335</v>
      </c>
      <c r="CL16" s="146">
        <f t="shared" si="1"/>
        <v>0.96551724137931039</v>
      </c>
      <c r="CM16" s="106">
        <f t="shared" si="2"/>
        <v>0.9</v>
      </c>
      <c r="CN16" s="106">
        <f t="shared" si="3"/>
        <v>0.9642857142857143</v>
      </c>
      <c r="CO16" s="106">
        <f t="shared" si="4"/>
        <v>1.1000000000000001</v>
      </c>
      <c r="CP16" s="106">
        <f t="shared" si="5"/>
        <v>1.2222222222222223</v>
      </c>
      <c r="CQ16" s="106">
        <f t="shared" si="6"/>
        <v>0.96666666666666667</v>
      </c>
      <c r="CR16" s="106">
        <f t="shared" si="7"/>
        <v>0.87878787878787878</v>
      </c>
      <c r="CS16" s="106">
        <f t="shared" si="8"/>
        <v>0.93333333333333335</v>
      </c>
      <c r="CT16" s="106">
        <f t="shared" si="9"/>
        <v>0.96551724137931039</v>
      </c>
      <c r="CU16" s="106">
        <f t="shared" si="10"/>
        <v>0.7</v>
      </c>
      <c r="CV16" s="106">
        <f t="shared" si="11"/>
        <v>0.75</v>
      </c>
      <c r="CW16" s="106">
        <f t="shared" si="12"/>
        <v>0.8666666666666667</v>
      </c>
      <c r="CX16" s="106">
        <f t="shared" si="13"/>
        <v>1.2380952380952381</v>
      </c>
      <c r="CY16" s="106">
        <f t="shared" si="14"/>
        <v>0.66666666666666663</v>
      </c>
      <c r="CZ16" s="106">
        <f t="shared" si="15"/>
        <v>0.76923076923076927</v>
      </c>
      <c r="DA16" s="106">
        <f t="shared" si="16"/>
        <v>0.8</v>
      </c>
      <c r="DB16" s="106">
        <f t="shared" si="17"/>
        <v>1.2</v>
      </c>
      <c r="DC16" s="106">
        <f t="shared" si="18"/>
        <v>0.73333333333333328</v>
      </c>
      <c r="DD16" s="106">
        <f t="shared" si="19"/>
        <v>0.91666666666666663</v>
      </c>
      <c r="DE16" s="106">
        <f t="shared" si="20"/>
        <v>0.76666666666666672</v>
      </c>
      <c r="DF16" s="106">
        <f t="shared" si="21"/>
        <v>1.0454545454545454</v>
      </c>
      <c r="DG16" s="106">
        <f t="shared" si="22"/>
        <v>0.7</v>
      </c>
      <c r="DH16" s="106">
        <f t="shared" si="23"/>
        <v>0.91304347826086951</v>
      </c>
      <c r="DI16" s="106">
        <f>AN16/K16</f>
        <v>0.83333333333333337</v>
      </c>
      <c r="DJ16" s="106">
        <f>AN16/AM16</f>
        <v>1.1904761904761905</v>
      </c>
      <c r="DK16" s="106">
        <f>AO16/K16</f>
        <v>0.76666666666666672</v>
      </c>
      <c r="DL16" s="106">
        <f>AO16/AN16</f>
        <v>0.92</v>
      </c>
      <c r="DM16" s="106">
        <f>AP16/K16</f>
        <v>0.9</v>
      </c>
      <c r="DN16" s="106">
        <f>AP16/AO16</f>
        <v>1.173913043478261</v>
      </c>
      <c r="DO16" s="106">
        <f>AQ16/K16</f>
        <v>0.7</v>
      </c>
      <c r="DP16" s="106">
        <f>AQ16/AP16</f>
        <v>0.77777777777777779</v>
      </c>
      <c r="DQ16" s="106">
        <f>AR16/K16</f>
        <v>0.76666666666666672</v>
      </c>
      <c r="DR16" s="106">
        <f>AR16/AQ16</f>
        <v>1.0952380952380953</v>
      </c>
      <c r="DS16" s="106">
        <f>AS16/K16</f>
        <v>0.7</v>
      </c>
      <c r="DT16" s="106">
        <f>AS16/AR16</f>
        <v>0.91304347826086951</v>
      </c>
      <c r="DU16" s="106">
        <f>AT16/K16</f>
        <v>0.8</v>
      </c>
      <c r="DV16" s="106">
        <f>AT16/AS16</f>
        <v>1.1428571428571428</v>
      </c>
      <c r="DW16" s="106">
        <f>AU16/K16</f>
        <v>0.73333333333333328</v>
      </c>
      <c r="DX16" s="106">
        <f>AU16/AT16</f>
        <v>0.91666666666666663</v>
      </c>
      <c r="DY16" s="106">
        <f>AV16/K16</f>
        <v>0.8</v>
      </c>
      <c r="DZ16" s="106">
        <f>AV16/AU16</f>
        <v>1.0909090909090908</v>
      </c>
      <c r="EA16" s="106">
        <f>AW16/K16</f>
        <v>0.76666666666666672</v>
      </c>
      <c r="EB16" s="106">
        <f>AW16/AV16</f>
        <v>0.95833333333333337</v>
      </c>
      <c r="EC16" s="106">
        <f>AX16/K16</f>
        <v>0.9</v>
      </c>
      <c r="ED16" s="106">
        <f>AX16/AW16</f>
        <v>1.173913043478261</v>
      </c>
      <c r="EE16" s="9"/>
    </row>
    <row r="17" spans="1:135" x14ac:dyDescent="0.25">
      <c r="A17" s="2" t="s">
        <v>254</v>
      </c>
      <c r="B17" s="2" t="s">
        <v>256</v>
      </c>
      <c r="C17" s="2" t="s">
        <v>257</v>
      </c>
      <c r="D17" s="9"/>
      <c r="E17" s="2">
        <v>3600</v>
      </c>
      <c r="F17" s="3">
        <v>2018</v>
      </c>
      <c r="G17" s="2">
        <v>802</v>
      </c>
      <c r="H17" s="9"/>
      <c r="I17" s="2">
        <v>4800</v>
      </c>
      <c r="J17" s="2">
        <v>5400</v>
      </c>
      <c r="K17" s="2">
        <v>5900</v>
      </c>
      <c r="L17" s="2">
        <v>4500</v>
      </c>
      <c r="M17" s="2">
        <v>3400</v>
      </c>
      <c r="N17" s="2">
        <v>3900</v>
      </c>
      <c r="O17" s="2">
        <v>4900</v>
      </c>
      <c r="P17" s="2">
        <v>5200</v>
      </c>
      <c r="Q17" s="2">
        <v>6200</v>
      </c>
      <c r="R17" s="2">
        <v>6600</v>
      </c>
      <c r="S17" s="2">
        <v>7000</v>
      </c>
      <c r="T17" s="2">
        <v>6400</v>
      </c>
      <c r="U17" s="2">
        <v>6700</v>
      </c>
      <c r="V17" s="2">
        <v>6500</v>
      </c>
      <c r="W17" s="2">
        <v>6700</v>
      </c>
      <c r="X17" s="2">
        <v>6300</v>
      </c>
      <c r="Y17" s="2">
        <v>6400</v>
      </c>
      <c r="Z17" s="2">
        <v>5500</v>
      </c>
      <c r="AA17" s="2">
        <v>5400</v>
      </c>
      <c r="AB17" s="2">
        <v>4900</v>
      </c>
      <c r="AC17" s="2">
        <v>5000</v>
      </c>
      <c r="AD17" s="2">
        <v>5200</v>
      </c>
      <c r="AE17" s="2">
        <v>5200</v>
      </c>
      <c r="AF17" s="2">
        <v>5000</v>
      </c>
      <c r="AG17" s="2">
        <v>4300</v>
      </c>
      <c r="AH17" s="2">
        <v>4400</v>
      </c>
      <c r="AI17" s="2">
        <v>3700</v>
      </c>
      <c r="AJ17" s="2">
        <v>4600</v>
      </c>
      <c r="AK17" s="2">
        <v>4100</v>
      </c>
      <c r="AL17" s="2">
        <v>4200</v>
      </c>
      <c r="AM17" s="2">
        <v>4000</v>
      </c>
      <c r="AN17" s="2">
        <v>4700</v>
      </c>
      <c r="AO17" s="2">
        <v>4600</v>
      </c>
      <c r="AP17" s="2">
        <v>5200</v>
      </c>
      <c r="AQ17" s="2">
        <v>3900</v>
      </c>
      <c r="AR17" s="2">
        <v>4700</v>
      </c>
      <c r="AS17" s="2">
        <v>3800</v>
      </c>
      <c r="AT17" s="2">
        <v>4400</v>
      </c>
      <c r="AU17" s="2">
        <v>4000</v>
      </c>
      <c r="AV17" s="2">
        <v>4600</v>
      </c>
      <c r="AW17" s="2">
        <v>4900</v>
      </c>
      <c r="AX17" s="2">
        <v>4600</v>
      </c>
      <c r="AY17" s="9"/>
      <c r="AZ17" s="7">
        <f>I17/E17</f>
        <v>1.3333333333333333</v>
      </c>
      <c r="BA17" s="7">
        <f>J17/I17</f>
        <v>1.125</v>
      </c>
      <c r="BB17" s="7">
        <f>K17/I17</f>
        <v>1.2291666666666667</v>
      </c>
      <c r="BC17" s="9"/>
      <c r="BD17" s="65">
        <f>L17/K17</f>
        <v>0.76271186440677963</v>
      </c>
      <c r="BE17" s="7">
        <f>L17/I17</f>
        <v>0.9375</v>
      </c>
      <c r="BF17" s="7">
        <f>L17/E17</f>
        <v>1.25</v>
      </c>
      <c r="BG17" s="76">
        <f>M17/K17</f>
        <v>0.57627118644067798</v>
      </c>
      <c r="BH17" s="76">
        <f>M17/L17</f>
        <v>0.75555555555555554</v>
      </c>
      <c r="BI17" s="39">
        <f>N17/K17</f>
        <v>0.66101694915254239</v>
      </c>
      <c r="BJ17" s="39">
        <f>N17/M17</f>
        <v>1.1470588235294117</v>
      </c>
      <c r="BK17" s="60">
        <f>O17/K17</f>
        <v>0.83050847457627119</v>
      </c>
      <c r="BL17" s="60">
        <f>O17/N17</f>
        <v>1.2564102564102564</v>
      </c>
      <c r="BM17" s="106">
        <f>P17/K17</f>
        <v>0.88135593220338981</v>
      </c>
      <c r="BN17" s="106">
        <f>P17/O17</f>
        <v>1.0612244897959184</v>
      </c>
      <c r="BO17" s="117">
        <f>Q17/K17</f>
        <v>1.0508474576271187</v>
      </c>
      <c r="BP17" s="117">
        <f>Q17/P17</f>
        <v>1.1923076923076923</v>
      </c>
      <c r="BQ17" s="71">
        <f>R17/K17</f>
        <v>1.1186440677966101</v>
      </c>
      <c r="BR17" s="71">
        <f>R17/Q17</f>
        <v>1.064516129032258</v>
      </c>
      <c r="BS17" s="39">
        <f>S17/K17</f>
        <v>1.1864406779661016</v>
      </c>
      <c r="BT17" s="39">
        <f>S17/R17</f>
        <v>1.0606060606060606</v>
      </c>
      <c r="BU17" s="85">
        <f>T17/K17</f>
        <v>1.0847457627118644</v>
      </c>
      <c r="BV17" s="85">
        <f>T17/S17</f>
        <v>0.91428571428571426</v>
      </c>
      <c r="BW17" s="106">
        <f>U17/K17</f>
        <v>1.1355932203389831</v>
      </c>
      <c r="BX17" s="106">
        <f>U17/T17</f>
        <v>1.046875</v>
      </c>
      <c r="BY17" s="65">
        <f>V17/K17</f>
        <v>1.1016949152542372</v>
      </c>
      <c r="BZ17" s="65">
        <f>V17/U17</f>
        <v>0.97014925373134331</v>
      </c>
      <c r="CA17" s="76">
        <f>W17/K17</f>
        <v>1.1355932203389831</v>
      </c>
      <c r="CB17" s="76">
        <f>W17/V17</f>
        <v>1.0307692307692307</v>
      </c>
      <c r="CC17" s="146">
        <f>X17/K17</f>
        <v>1.0677966101694916</v>
      </c>
      <c r="CD17" s="146">
        <f>X17/W17</f>
        <v>0.94029850746268662</v>
      </c>
      <c r="CE17" s="106">
        <f>Y17/K17</f>
        <v>1.0847457627118644</v>
      </c>
      <c r="CF17" s="106">
        <f>Y17/W17</f>
        <v>0.95522388059701491</v>
      </c>
      <c r="CG17" s="65">
        <f>Z17/K17</f>
        <v>0.93220338983050843</v>
      </c>
      <c r="CH17" s="65">
        <f>Z17/Y17</f>
        <v>0.859375</v>
      </c>
      <c r="CI17" s="71">
        <f>AA17/K17</f>
        <v>0.9152542372881356</v>
      </c>
      <c r="CJ17" s="71">
        <f>AA17/Z17</f>
        <v>0.98181818181818181</v>
      </c>
      <c r="CK17" s="146">
        <f t="shared" si="0"/>
        <v>0.83050847457627119</v>
      </c>
      <c r="CL17" s="146">
        <f t="shared" si="1"/>
        <v>0.90740740740740744</v>
      </c>
      <c r="CM17" s="106">
        <f t="shared" si="2"/>
        <v>0.84745762711864403</v>
      </c>
      <c r="CN17" s="106">
        <f t="shared" si="3"/>
        <v>1.0204081632653061</v>
      </c>
      <c r="CO17" s="106">
        <f t="shared" si="4"/>
        <v>0.88135593220338981</v>
      </c>
      <c r="CP17" s="106">
        <f t="shared" si="5"/>
        <v>1.04</v>
      </c>
      <c r="CQ17" s="106">
        <f t="shared" si="6"/>
        <v>0.88135593220338981</v>
      </c>
      <c r="CR17" s="106">
        <f t="shared" si="7"/>
        <v>1</v>
      </c>
      <c r="CS17" s="106">
        <f t="shared" si="8"/>
        <v>0.84745762711864403</v>
      </c>
      <c r="CT17" s="106">
        <f t="shared" si="9"/>
        <v>0.96153846153846156</v>
      </c>
      <c r="CU17" s="106">
        <f t="shared" si="10"/>
        <v>0.72881355932203384</v>
      </c>
      <c r="CV17" s="106">
        <f t="shared" si="11"/>
        <v>0.86</v>
      </c>
      <c r="CW17" s="106">
        <f t="shared" si="12"/>
        <v>0.74576271186440679</v>
      </c>
      <c r="CX17" s="106">
        <f t="shared" si="13"/>
        <v>1.0232558139534884</v>
      </c>
      <c r="CY17" s="106">
        <f t="shared" si="14"/>
        <v>0.6271186440677966</v>
      </c>
      <c r="CZ17" s="106">
        <f t="shared" si="15"/>
        <v>0.84090909090909094</v>
      </c>
      <c r="DA17" s="106">
        <f t="shared" si="16"/>
        <v>0.77966101694915257</v>
      </c>
      <c r="DB17" s="106">
        <f t="shared" si="17"/>
        <v>1.2432432432432432</v>
      </c>
      <c r="DC17" s="106">
        <f t="shared" si="18"/>
        <v>0.69491525423728817</v>
      </c>
      <c r="DD17" s="106">
        <f t="shared" si="19"/>
        <v>0.89130434782608692</v>
      </c>
      <c r="DE17" s="106">
        <f t="shared" si="20"/>
        <v>0.71186440677966101</v>
      </c>
      <c r="DF17" s="106">
        <f t="shared" si="21"/>
        <v>1.024390243902439</v>
      </c>
      <c r="DG17" s="106">
        <f t="shared" si="22"/>
        <v>0.67796610169491522</v>
      </c>
      <c r="DH17" s="106">
        <f t="shared" si="23"/>
        <v>0.95238095238095233</v>
      </c>
      <c r="DI17" s="106">
        <f>AN17/K17</f>
        <v>0.79661016949152541</v>
      </c>
      <c r="DJ17" s="106">
        <f>AN17/AM17</f>
        <v>1.175</v>
      </c>
      <c r="DK17" s="106">
        <f>AO17/K17</f>
        <v>0.77966101694915257</v>
      </c>
      <c r="DL17" s="106">
        <f>AO17/AN17</f>
        <v>0.97872340425531912</v>
      </c>
      <c r="DM17" s="106">
        <f>AP17/K17</f>
        <v>0.88135593220338981</v>
      </c>
      <c r="DN17" s="106">
        <f>AP17/AO17</f>
        <v>1.1304347826086956</v>
      </c>
      <c r="DO17" s="106">
        <f>AQ17/K17</f>
        <v>0.66101694915254239</v>
      </c>
      <c r="DP17" s="106">
        <f>AQ17/AP17</f>
        <v>0.75</v>
      </c>
      <c r="DQ17" s="106">
        <f>AR17/K17</f>
        <v>0.79661016949152541</v>
      </c>
      <c r="DR17" s="106">
        <f>AR17/AQ17</f>
        <v>1.2051282051282051</v>
      </c>
      <c r="DS17" s="106">
        <f>AS17/K17</f>
        <v>0.64406779661016944</v>
      </c>
      <c r="DT17" s="106">
        <f>AS17/AR17</f>
        <v>0.80851063829787229</v>
      </c>
      <c r="DU17" s="106">
        <f>AT17/K17</f>
        <v>0.74576271186440679</v>
      </c>
      <c r="DV17" s="106">
        <f>AT17/AS17</f>
        <v>1.1578947368421053</v>
      </c>
      <c r="DW17" s="106">
        <f>AU17/K17</f>
        <v>0.67796610169491522</v>
      </c>
      <c r="DX17" s="106">
        <f>AU17/AT17</f>
        <v>0.90909090909090906</v>
      </c>
      <c r="DY17" s="106">
        <f>AV17/K17</f>
        <v>0.77966101694915257</v>
      </c>
      <c r="DZ17" s="106">
        <f>AV17/AU17</f>
        <v>1.1499999999999999</v>
      </c>
      <c r="EA17" s="106">
        <f>AW17/K17</f>
        <v>0.83050847457627119</v>
      </c>
      <c r="EB17" s="106">
        <f>AW17/AV17</f>
        <v>1.0652173913043479</v>
      </c>
      <c r="EC17" s="106">
        <f>AX17/K17</f>
        <v>0.77966101694915257</v>
      </c>
      <c r="ED17" s="106">
        <f>AX17/AW17</f>
        <v>0.93877551020408168</v>
      </c>
      <c r="EE17" s="9"/>
    </row>
    <row r="18" spans="1:135" x14ac:dyDescent="0.25">
      <c r="A18" s="19" t="s">
        <v>254</v>
      </c>
      <c r="B18" s="19" t="s">
        <v>251</v>
      </c>
      <c r="C18" s="19" t="s">
        <v>258</v>
      </c>
      <c r="D18" s="20"/>
      <c r="E18" s="19">
        <v>4400</v>
      </c>
      <c r="F18" s="21">
        <v>2017</v>
      </c>
      <c r="G18" s="19">
        <v>803</v>
      </c>
      <c r="H18" s="20"/>
      <c r="I18" s="19">
        <v>5100</v>
      </c>
      <c r="J18" s="19">
        <v>4800</v>
      </c>
      <c r="K18" s="19">
        <v>5200</v>
      </c>
      <c r="L18" s="19">
        <v>3700</v>
      </c>
      <c r="M18" s="19">
        <v>2900</v>
      </c>
      <c r="N18" s="19">
        <v>3300</v>
      </c>
      <c r="O18" s="19">
        <v>4100</v>
      </c>
      <c r="P18" s="19">
        <v>4400</v>
      </c>
      <c r="Q18" s="19">
        <v>4900</v>
      </c>
      <c r="R18" s="19">
        <v>5600</v>
      </c>
      <c r="S18" s="19">
        <v>5600</v>
      </c>
      <c r="T18" s="19">
        <v>5800</v>
      </c>
      <c r="U18" s="19">
        <v>5900</v>
      </c>
      <c r="V18" s="19">
        <v>6000</v>
      </c>
      <c r="W18" s="19">
        <v>5800</v>
      </c>
      <c r="X18" s="19">
        <v>5900</v>
      </c>
      <c r="Y18" s="19">
        <v>5600</v>
      </c>
      <c r="Z18" s="19">
        <v>5200</v>
      </c>
      <c r="AA18" s="19">
        <v>4800</v>
      </c>
      <c r="AB18" s="19">
        <v>4400</v>
      </c>
      <c r="AC18" s="19">
        <v>4400</v>
      </c>
      <c r="AD18" s="19">
        <v>4700</v>
      </c>
      <c r="AE18" s="19">
        <v>4600</v>
      </c>
      <c r="AF18" s="19">
        <v>4200</v>
      </c>
      <c r="AG18" s="19">
        <v>3600</v>
      </c>
      <c r="AH18" s="19">
        <v>4100</v>
      </c>
      <c r="AI18" s="19">
        <v>4000</v>
      </c>
      <c r="AJ18" s="19">
        <v>4900</v>
      </c>
      <c r="AK18" s="19">
        <v>4100</v>
      </c>
      <c r="AL18" s="19">
        <v>4900</v>
      </c>
      <c r="AM18" s="19">
        <v>4300</v>
      </c>
      <c r="AN18" s="19">
        <v>4700</v>
      </c>
      <c r="AO18" s="19">
        <v>4900</v>
      </c>
      <c r="AP18" s="19">
        <v>5000</v>
      </c>
      <c r="AQ18" s="19">
        <v>4100</v>
      </c>
      <c r="AR18" s="19">
        <v>4900</v>
      </c>
      <c r="AS18" s="19">
        <v>4200</v>
      </c>
      <c r="AT18" s="19">
        <v>4900</v>
      </c>
      <c r="AU18" s="19">
        <v>4500</v>
      </c>
      <c r="AV18" s="19">
        <v>5100</v>
      </c>
      <c r="AW18" s="19">
        <v>4700</v>
      </c>
      <c r="AX18" s="19">
        <v>5300</v>
      </c>
      <c r="AY18" s="20"/>
      <c r="AZ18" s="23">
        <f>I18/E18</f>
        <v>1.1590909090909092</v>
      </c>
      <c r="BA18" s="23">
        <f>J18/I18</f>
        <v>0.94117647058823528</v>
      </c>
      <c r="BB18" s="23">
        <f>K18/I18</f>
        <v>1.0196078431372548</v>
      </c>
      <c r="BC18" s="20"/>
      <c r="BD18" s="66">
        <f>L18/K18</f>
        <v>0.71153846153846156</v>
      </c>
      <c r="BE18" s="23">
        <f>L18/I18</f>
        <v>0.72549019607843135</v>
      </c>
      <c r="BF18" s="23">
        <f>L18/E18</f>
        <v>0.84090909090909094</v>
      </c>
      <c r="BG18" s="77">
        <f>M18/K18</f>
        <v>0.55769230769230771</v>
      </c>
      <c r="BH18" s="77">
        <f>M18/L18</f>
        <v>0.78378378378378377</v>
      </c>
      <c r="BI18" s="40">
        <f>N18/K18</f>
        <v>0.63461538461538458</v>
      </c>
      <c r="BJ18" s="40">
        <f>N18/M18</f>
        <v>1.1379310344827587</v>
      </c>
      <c r="BK18" s="61">
        <f>O18/K18</f>
        <v>0.78846153846153844</v>
      </c>
      <c r="BL18" s="61">
        <f>O18/N18</f>
        <v>1.2424242424242424</v>
      </c>
      <c r="BM18" s="107">
        <f>P18/K18</f>
        <v>0.84615384615384615</v>
      </c>
      <c r="BN18" s="107">
        <f>P18/O18</f>
        <v>1.0731707317073171</v>
      </c>
      <c r="BO18" s="118">
        <f>Q18/K18</f>
        <v>0.94230769230769229</v>
      </c>
      <c r="BP18" s="118">
        <f>Q18/P18</f>
        <v>1.1136363636363635</v>
      </c>
      <c r="BQ18" s="72">
        <f>R18/K18</f>
        <v>1.0769230769230769</v>
      </c>
      <c r="BR18" s="72">
        <f>R18/Q18</f>
        <v>1.1428571428571428</v>
      </c>
      <c r="BS18" s="40">
        <f>S18/K18</f>
        <v>1.0769230769230769</v>
      </c>
      <c r="BT18" s="40">
        <f>S18/R18</f>
        <v>1</v>
      </c>
      <c r="BU18" s="86">
        <f>T18/K18</f>
        <v>1.1153846153846154</v>
      </c>
      <c r="BV18" s="86">
        <f>T18/S18</f>
        <v>1.0357142857142858</v>
      </c>
      <c r="BW18" s="107">
        <f>U18/K18</f>
        <v>1.1346153846153846</v>
      </c>
      <c r="BX18" s="107">
        <f>U18/T18</f>
        <v>1.0172413793103448</v>
      </c>
      <c r="BY18" s="66">
        <f>V18/K18</f>
        <v>1.1538461538461537</v>
      </c>
      <c r="BZ18" s="66">
        <f>V18/U18</f>
        <v>1.0169491525423728</v>
      </c>
      <c r="CA18" s="77">
        <f>W18/K18</f>
        <v>1.1153846153846154</v>
      </c>
      <c r="CB18" s="77">
        <f>W18/V18</f>
        <v>0.96666666666666667</v>
      </c>
      <c r="CC18" s="147">
        <f>X18/K18</f>
        <v>1.1346153846153846</v>
      </c>
      <c r="CD18" s="147">
        <f>X18/W18</f>
        <v>1.0172413793103448</v>
      </c>
      <c r="CE18" s="107">
        <f>Y18/K18</f>
        <v>1.0769230769230769</v>
      </c>
      <c r="CF18" s="107">
        <f>Y18/W18</f>
        <v>0.96551724137931039</v>
      </c>
      <c r="CG18" s="66">
        <f>Z18/K18</f>
        <v>1</v>
      </c>
      <c r="CH18" s="66">
        <f>Z18/Y18</f>
        <v>0.9285714285714286</v>
      </c>
      <c r="CI18" s="72">
        <f>AA18/K18</f>
        <v>0.92307692307692313</v>
      </c>
      <c r="CJ18" s="72">
        <f>AA18/Z18</f>
        <v>0.92307692307692313</v>
      </c>
      <c r="CK18" s="147">
        <f t="shared" si="0"/>
        <v>0.84615384615384615</v>
      </c>
      <c r="CL18" s="147">
        <f t="shared" si="1"/>
        <v>0.91666666666666663</v>
      </c>
      <c r="CM18" s="107">
        <f t="shared" si="2"/>
        <v>0.84615384615384615</v>
      </c>
      <c r="CN18" s="107">
        <f t="shared" si="3"/>
        <v>1</v>
      </c>
      <c r="CO18" s="107">
        <f t="shared" si="4"/>
        <v>0.90384615384615385</v>
      </c>
      <c r="CP18" s="107">
        <f t="shared" si="5"/>
        <v>1.0681818181818181</v>
      </c>
      <c r="CQ18" s="107">
        <f t="shared" si="6"/>
        <v>0.88461538461538458</v>
      </c>
      <c r="CR18" s="107">
        <f t="shared" si="7"/>
        <v>0.97872340425531912</v>
      </c>
      <c r="CS18" s="107">
        <f t="shared" si="8"/>
        <v>0.80769230769230771</v>
      </c>
      <c r="CT18" s="107">
        <f t="shared" si="9"/>
        <v>0.91304347826086951</v>
      </c>
      <c r="CU18" s="107">
        <f t="shared" si="10"/>
        <v>0.69230769230769229</v>
      </c>
      <c r="CV18" s="107">
        <f t="shared" si="11"/>
        <v>0.8571428571428571</v>
      </c>
      <c r="CW18" s="107">
        <f t="shared" si="12"/>
        <v>0.78846153846153844</v>
      </c>
      <c r="CX18" s="107">
        <f t="shared" si="13"/>
        <v>1.1388888888888888</v>
      </c>
      <c r="CY18" s="107">
        <f t="shared" si="14"/>
        <v>0.76923076923076927</v>
      </c>
      <c r="CZ18" s="107">
        <f t="shared" si="15"/>
        <v>0.97560975609756095</v>
      </c>
      <c r="DA18" s="107">
        <f t="shared" si="16"/>
        <v>0.94230769230769229</v>
      </c>
      <c r="DB18" s="107">
        <f t="shared" si="17"/>
        <v>1.2250000000000001</v>
      </c>
      <c r="DC18" s="107">
        <f t="shared" si="18"/>
        <v>0.78846153846153844</v>
      </c>
      <c r="DD18" s="107">
        <f t="shared" si="19"/>
        <v>0.83673469387755106</v>
      </c>
      <c r="DE18" s="107">
        <f t="shared" si="20"/>
        <v>0.94230769230769229</v>
      </c>
      <c r="DF18" s="107">
        <f t="shared" si="21"/>
        <v>1.1951219512195121</v>
      </c>
      <c r="DG18" s="107">
        <f t="shared" si="22"/>
        <v>0.82692307692307687</v>
      </c>
      <c r="DH18" s="107">
        <f t="shared" si="23"/>
        <v>0.87755102040816324</v>
      </c>
      <c r="DI18" s="106">
        <f>AN18/K18</f>
        <v>0.90384615384615385</v>
      </c>
      <c r="DJ18" s="106">
        <f>AN18/AM18</f>
        <v>1.0930232558139534</v>
      </c>
      <c r="DK18" s="106">
        <f>AO18/K18</f>
        <v>0.94230769230769229</v>
      </c>
      <c r="DL18" s="106">
        <f>AO18/AN18</f>
        <v>1.0425531914893618</v>
      </c>
      <c r="DM18" s="106">
        <f>AP18/K18</f>
        <v>0.96153846153846156</v>
      </c>
      <c r="DN18" s="106">
        <f>AP18/AO18</f>
        <v>1.0204081632653061</v>
      </c>
      <c r="DO18" s="106">
        <f>AQ18/K18</f>
        <v>0.78846153846153844</v>
      </c>
      <c r="DP18" s="106">
        <f>AQ18/AP18</f>
        <v>0.82</v>
      </c>
      <c r="DQ18" s="106">
        <f>AR18/K18</f>
        <v>0.94230769230769229</v>
      </c>
      <c r="DR18" s="106">
        <f>AR18/AQ18</f>
        <v>1.1951219512195121</v>
      </c>
      <c r="DS18" s="106">
        <f>AS18/K18</f>
        <v>0.80769230769230771</v>
      </c>
      <c r="DT18" s="106">
        <f>AS18/AR18</f>
        <v>0.8571428571428571</v>
      </c>
      <c r="DU18" s="106">
        <f>AT18/K18</f>
        <v>0.94230769230769229</v>
      </c>
      <c r="DV18" s="106">
        <f>AT18/AS18</f>
        <v>1.1666666666666667</v>
      </c>
      <c r="DW18" s="106">
        <f>AU18/K18</f>
        <v>0.86538461538461542</v>
      </c>
      <c r="DX18" s="106">
        <f>AU18/AT18</f>
        <v>0.91836734693877553</v>
      </c>
      <c r="DY18" s="106">
        <f>AV18/K18</f>
        <v>0.98076923076923073</v>
      </c>
      <c r="DZ18" s="106">
        <f>AV18/AU18</f>
        <v>1.1333333333333333</v>
      </c>
      <c r="EA18" s="106">
        <f>AW18/K18</f>
        <v>0.90384615384615385</v>
      </c>
      <c r="EB18" s="106">
        <f>AW18/AV18</f>
        <v>0.92156862745098034</v>
      </c>
      <c r="EC18" s="106">
        <f>AX18/K18</f>
        <v>1.0192307692307692</v>
      </c>
      <c r="ED18" s="106">
        <f>AX18/AW18</f>
        <v>1.1276595744680851</v>
      </c>
      <c r="EE18" s="9"/>
    </row>
    <row r="19" spans="1:135" ht="15.75" x14ac:dyDescent="0.25">
      <c r="A19" s="5" t="s">
        <v>187</v>
      </c>
      <c r="B19" s="5" t="s">
        <v>188</v>
      </c>
      <c r="C19" s="5"/>
      <c r="D19" s="10">
        <f>SUM(D13:D18)</f>
        <v>0</v>
      </c>
      <c r="E19" s="5">
        <f>SUM(E4:E18)</f>
        <v>155300</v>
      </c>
      <c r="F19" s="5"/>
      <c r="G19" s="5">
        <f t="shared" ref="G19:AX19" si="24">SUM(G4:G18)</f>
        <v>7824</v>
      </c>
      <c r="H19" s="10">
        <f t="shared" si="24"/>
        <v>0</v>
      </c>
      <c r="I19" s="5">
        <f t="shared" si="24"/>
        <v>165000</v>
      </c>
      <c r="J19" s="5">
        <f t="shared" si="24"/>
        <v>147400</v>
      </c>
      <c r="K19" s="5">
        <f t="shared" si="24"/>
        <v>152200</v>
      </c>
      <c r="L19" s="5">
        <f t="shared" si="24"/>
        <v>108700</v>
      </c>
      <c r="M19" s="5">
        <f t="shared" si="24"/>
        <v>93600</v>
      </c>
      <c r="N19" s="5">
        <f t="shared" si="24"/>
        <v>102500</v>
      </c>
      <c r="O19" s="5">
        <f t="shared" si="24"/>
        <v>118100</v>
      </c>
      <c r="P19" s="5">
        <f t="shared" si="24"/>
        <v>136600</v>
      </c>
      <c r="Q19" s="5">
        <f t="shared" si="24"/>
        <v>147000</v>
      </c>
      <c r="R19" s="5">
        <f t="shared" si="24"/>
        <v>159900</v>
      </c>
      <c r="S19" s="5">
        <f t="shared" si="24"/>
        <v>164600</v>
      </c>
      <c r="T19" s="5">
        <f t="shared" si="24"/>
        <v>161200</v>
      </c>
      <c r="U19" s="5">
        <f t="shared" si="24"/>
        <v>159400</v>
      </c>
      <c r="V19" s="5">
        <f t="shared" si="24"/>
        <v>156800</v>
      </c>
      <c r="W19" s="5">
        <f t="shared" si="24"/>
        <v>161400</v>
      </c>
      <c r="X19" s="5">
        <f t="shared" si="24"/>
        <v>159700</v>
      </c>
      <c r="Y19" s="5">
        <f t="shared" si="24"/>
        <v>159400</v>
      </c>
      <c r="Z19" s="5">
        <f t="shared" si="24"/>
        <v>150000</v>
      </c>
      <c r="AA19" s="5">
        <f t="shared" si="24"/>
        <v>141600</v>
      </c>
      <c r="AB19" s="5">
        <f t="shared" si="24"/>
        <v>137800</v>
      </c>
      <c r="AC19" s="5">
        <f t="shared" si="24"/>
        <v>136000</v>
      </c>
      <c r="AD19" s="5">
        <f t="shared" si="24"/>
        <v>152800</v>
      </c>
      <c r="AE19" s="5">
        <f t="shared" si="24"/>
        <v>134700</v>
      </c>
      <c r="AF19" s="5">
        <f t="shared" si="24"/>
        <v>131600</v>
      </c>
      <c r="AG19" s="5">
        <f t="shared" si="24"/>
        <v>113700</v>
      </c>
      <c r="AH19" s="5">
        <f t="shared" si="24"/>
        <v>130300</v>
      </c>
      <c r="AI19" s="5">
        <f t="shared" si="24"/>
        <v>118800</v>
      </c>
      <c r="AJ19" s="5">
        <f t="shared" si="24"/>
        <v>157500</v>
      </c>
      <c r="AK19" s="5">
        <f t="shared" si="24"/>
        <v>131300</v>
      </c>
      <c r="AL19" s="5">
        <f t="shared" si="24"/>
        <v>144700</v>
      </c>
      <c r="AM19" s="5">
        <f t="shared" si="24"/>
        <v>131800</v>
      </c>
      <c r="AN19" s="5">
        <f t="shared" si="24"/>
        <v>152700</v>
      </c>
      <c r="AO19" s="5">
        <f t="shared" si="24"/>
        <v>157100</v>
      </c>
      <c r="AP19" s="5">
        <f t="shared" si="24"/>
        <v>162400</v>
      </c>
      <c r="AQ19" s="5">
        <f t="shared" si="24"/>
        <v>140500</v>
      </c>
      <c r="AR19" s="5">
        <f t="shared" si="24"/>
        <v>160300</v>
      </c>
      <c r="AS19" s="5">
        <f t="shared" si="24"/>
        <v>133900</v>
      </c>
      <c r="AT19" s="5">
        <f t="shared" si="24"/>
        <v>152200</v>
      </c>
      <c r="AU19" s="5">
        <f t="shared" si="24"/>
        <v>138500</v>
      </c>
      <c r="AV19" s="5">
        <f t="shared" si="24"/>
        <v>157100</v>
      </c>
      <c r="AW19" s="5">
        <f t="shared" si="24"/>
        <v>151000</v>
      </c>
      <c r="AX19" s="5">
        <f t="shared" si="24"/>
        <v>158000</v>
      </c>
      <c r="AY19" s="57">
        <f>H19/E19</f>
        <v>0</v>
      </c>
      <c r="AZ19" s="8">
        <f>I19/E19</f>
        <v>1.0624597553122987</v>
      </c>
      <c r="BA19" s="8">
        <f>J19/I19</f>
        <v>0.89333333333333331</v>
      </c>
      <c r="BB19" s="8">
        <f>K19/I19</f>
        <v>0.92242424242424237</v>
      </c>
      <c r="BC19" s="18">
        <f>K19/J19</f>
        <v>1.0325644504748983</v>
      </c>
      <c r="BD19" s="67">
        <f>L19/K19</f>
        <v>0.71419185282523001</v>
      </c>
      <c r="BE19" s="8">
        <f>L19/I19</f>
        <v>0.65878787878787881</v>
      </c>
      <c r="BF19" s="8">
        <f>L19/E19</f>
        <v>0.69993560849967806</v>
      </c>
      <c r="BG19" s="78">
        <f>M19/K19</f>
        <v>0.61498028909329827</v>
      </c>
      <c r="BH19" s="78">
        <f>M19/L19</f>
        <v>0.86108555657773689</v>
      </c>
      <c r="BI19" s="41">
        <f>N19/K19</f>
        <v>0.67345597897503284</v>
      </c>
      <c r="BJ19" s="41">
        <f>N19/M19</f>
        <v>1.0950854700854702</v>
      </c>
      <c r="BK19" s="62">
        <f>O19/K19</f>
        <v>0.77595269382391585</v>
      </c>
      <c r="BL19" s="62">
        <f>O19/N19</f>
        <v>1.1521951219512194</v>
      </c>
      <c r="BM19" s="108">
        <f>P19/K19</f>
        <v>0.89750328515111699</v>
      </c>
      <c r="BN19" s="108">
        <f>P19/O19</f>
        <v>1.1566469093988145</v>
      </c>
      <c r="BO19" s="119">
        <f>Q19/K19</f>
        <v>0.9658344283837057</v>
      </c>
      <c r="BP19" s="119">
        <f>Q19/P19</f>
        <v>1.076134699853587</v>
      </c>
      <c r="BQ19" s="73">
        <f>R19/K19</f>
        <v>1.0505913272010512</v>
      </c>
      <c r="BR19" s="73">
        <f>R19/Q19</f>
        <v>1.0877551020408163</v>
      </c>
      <c r="BS19" s="41">
        <f>S19/K19</f>
        <v>1.0814717477003941</v>
      </c>
      <c r="BT19" s="41">
        <f>S19/R19</f>
        <v>1.0293933708567855</v>
      </c>
      <c r="BU19" s="131">
        <f>T19/K19</f>
        <v>1.0591327201051248</v>
      </c>
      <c r="BV19" s="131">
        <f>T19/S19</f>
        <v>0.97934386391251516</v>
      </c>
      <c r="BW19" s="108">
        <f>U19/K19</f>
        <v>1.0473061760840998</v>
      </c>
      <c r="BX19" s="108">
        <f>U19/T19</f>
        <v>0.98883374689826298</v>
      </c>
      <c r="BY19" s="67">
        <f>V19/K19</f>
        <v>1.0302233902759528</v>
      </c>
      <c r="BZ19" s="67">
        <f>V19/U19</f>
        <v>0.98368883312421584</v>
      </c>
      <c r="CA19" s="78">
        <f>W19/K19</f>
        <v>1.0604467805519053</v>
      </c>
      <c r="CB19" s="78">
        <f>W19/V19</f>
        <v>1.0293367346938775</v>
      </c>
      <c r="CC19" s="148">
        <f>X19/K19</f>
        <v>1.0492772667542707</v>
      </c>
      <c r="CD19" s="148">
        <f>X19/W19</f>
        <v>0.98946716232961585</v>
      </c>
      <c r="CE19" s="108">
        <f>Y19/K19</f>
        <v>1.0473061760840998</v>
      </c>
      <c r="CF19" s="108">
        <f>Y19/W19</f>
        <v>0.98760842627013634</v>
      </c>
      <c r="CG19" s="141">
        <f>Z19/K19</f>
        <v>0.98554533508541398</v>
      </c>
      <c r="CH19" s="141">
        <f>Z19/Y19</f>
        <v>0.94102885821831872</v>
      </c>
      <c r="CI19" s="157">
        <f>AA19/K19</f>
        <v>0.93035479632063078</v>
      </c>
      <c r="CJ19" s="157">
        <f>AA19/Z19</f>
        <v>0.94399999999999995</v>
      </c>
      <c r="CK19" s="150">
        <f>AB19/K19</f>
        <v>0.90538764783180026</v>
      </c>
      <c r="CL19" s="150">
        <f>AB19/AA19</f>
        <v>0.9731638418079096</v>
      </c>
      <c r="CM19" s="135">
        <f t="shared" si="2"/>
        <v>0.89356110381077525</v>
      </c>
      <c r="CN19" s="135">
        <f t="shared" si="3"/>
        <v>0.98693759071117559</v>
      </c>
      <c r="CO19" s="135">
        <f>AD19/K19</f>
        <v>1.0039421813403417</v>
      </c>
      <c r="CP19" s="135">
        <f>AD19/AC19</f>
        <v>1.1235294117647059</v>
      </c>
      <c r="CQ19" s="135">
        <f>AE19/K19</f>
        <v>0.88501971090670173</v>
      </c>
      <c r="CR19" s="135">
        <f>AE19/AD19</f>
        <v>0.88154450261780104</v>
      </c>
      <c r="CS19" s="135">
        <f>AF19/K19</f>
        <v>0.8646517739816032</v>
      </c>
      <c r="CT19" s="135">
        <f>AF19/AE19</f>
        <v>0.97698589458054941</v>
      </c>
      <c r="CU19" s="135">
        <f t="shared" si="10"/>
        <v>0.7470433639947438</v>
      </c>
      <c r="CV19" s="135">
        <f t="shared" si="11"/>
        <v>0.86398176291793316</v>
      </c>
      <c r="CW19" s="135">
        <f t="shared" si="12"/>
        <v>0.85611038107752957</v>
      </c>
      <c r="CX19" s="135">
        <f t="shared" si="13"/>
        <v>1.1459982409850484</v>
      </c>
      <c r="CY19" s="135">
        <f t="shared" si="14"/>
        <v>0.78055190538764785</v>
      </c>
      <c r="CZ19" s="135">
        <f t="shared" si="15"/>
        <v>0.91174213353798927</v>
      </c>
      <c r="DA19" s="135">
        <f t="shared" si="16"/>
        <v>1.0348226018396847</v>
      </c>
      <c r="DB19" s="135">
        <f t="shared" si="17"/>
        <v>1.3257575757575757</v>
      </c>
      <c r="DC19" s="135">
        <f t="shared" si="18"/>
        <v>0.86268068331143233</v>
      </c>
      <c r="DD19" s="135">
        <f t="shared" si="19"/>
        <v>0.83365079365079364</v>
      </c>
      <c r="DE19" s="169">
        <f t="shared" si="20"/>
        <v>0.95072273324572931</v>
      </c>
      <c r="DF19" s="169">
        <f t="shared" si="21"/>
        <v>1.102056359482102</v>
      </c>
      <c r="DG19" s="169">
        <f t="shared" si="22"/>
        <v>0.86596583442838371</v>
      </c>
      <c r="DH19" s="169">
        <f>AM19/AL19</f>
        <v>0.91085003455425018</v>
      </c>
      <c r="DI19" s="106">
        <f>AN19/K19</f>
        <v>1.0032851511169514</v>
      </c>
      <c r="DJ19" s="169">
        <f>AN19/AM19</f>
        <v>1.1585735963581183</v>
      </c>
      <c r="DK19" s="169">
        <f>AO19/K19</f>
        <v>1.0321944809461234</v>
      </c>
      <c r="DL19" s="169">
        <f>AO19/AN19</f>
        <v>1.0288146692861821</v>
      </c>
      <c r="DM19" s="169">
        <f>AP19/K19</f>
        <v>1.0670170827858081</v>
      </c>
      <c r="DN19" s="169">
        <f>AP19/AO19</f>
        <v>1.0337364735837047</v>
      </c>
      <c r="DO19" s="169">
        <f>AQ19/K19</f>
        <v>0.92312746386333766</v>
      </c>
      <c r="DP19" s="169">
        <f>AQ19/AP19</f>
        <v>0.86514778325123154</v>
      </c>
      <c r="DQ19" s="169">
        <f>AR19/K19</f>
        <v>1.0532194480946124</v>
      </c>
      <c r="DR19" s="169">
        <f>AR19/AQ19</f>
        <v>1.1409252669039145</v>
      </c>
      <c r="DS19" s="169">
        <f>AS19/K19</f>
        <v>0.87976346911957948</v>
      </c>
      <c r="DT19" s="169">
        <f>AS19/AR19</f>
        <v>0.83530879600748598</v>
      </c>
      <c r="DU19" s="169">
        <f>AT19/K19</f>
        <v>1</v>
      </c>
      <c r="DV19" s="169">
        <f>AT19/AS19</f>
        <v>1.1366691560866318</v>
      </c>
      <c r="DW19" s="169">
        <f>AU19/K19</f>
        <v>0.90998685939553214</v>
      </c>
      <c r="DX19" s="169">
        <f>AU19/AT19</f>
        <v>0.90998685939553214</v>
      </c>
      <c r="DY19" s="169">
        <f>AV19/K19</f>
        <v>1.0321944809461234</v>
      </c>
      <c r="DZ19" s="169">
        <f>AV19/AU19</f>
        <v>1.1342960288808663</v>
      </c>
      <c r="EA19" s="169">
        <f>AW19/K19</f>
        <v>0.99211563731931673</v>
      </c>
      <c r="EB19" s="169">
        <f>AW19/AV19</f>
        <v>0.9611712285168682</v>
      </c>
      <c r="EC19" s="169">
        <f>AX19/K19</f>
        <v>1.038107752956636</v>
      </c>
      <c r="ED19" s="169">
        <f>AX19/AW19</f>
        <v>1.0463576158940397</v>
      </c>
      <c r="EE19" s="180"/>
    </row>
    <row r="20" spans="1:135" ht="15.75" x14ac:dyDescent="0.25">
      <c r="A20" s="29" t="s">
        <v>187</v>
      </c>
      <c r="B20" s="29" t="s">
        <v>189</v>
      </c>
      <c r="C20" s="29"/>
      <c r="D20" s="30"/>
      <c r="E20" s="31"/>
      <c r="F20" s="29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58"/>
      <c r="AZ20" s="32">
        <f>AVERAGE(AZ4:AZ18)</f>
        <v>1.0766495189388385</v>
      </c>
      <c r="BA20" s="32">
        <f t="shared" ref="BA20:DH20" si="25">AVERAGE(BA13:BA18)</f>
        <v>1.0527280477408356</v>
      </c>
      <c r="BB20" s="32">
        <f t="shared" si="25"/>
        <v>1.1852621483375958</v>
      </c>
      <c r="BC20" s="58"/>
      <c r="BD20" s="69">
        <f t="shared" si="25"/>
        <v>0.69988290591154423</v>
      </c>
      <c r="BE20" s="32">
        <f t="shared" si="25"/>
        <v>0.82843137254901955</v>
      </c>
      <c r="BF20" s="32">
        <f t="shared" si="25"/>
        <v>0.89195959595959595</v>
      </c>
      <c r="BG20" s="79">
        <f t="shared" si="25"/>
        <v>0.54072537534548049</v>
      </c>
      <c r="BH20" s="79">
        <f t="shared" si="25"/>
        <v>0.78278425582773403</v>
      </c>
      <c r="BI20" s="53">
        <f t="shared" si="25"/>
        <v>0.64161415148264944</v>
      </c>
      <c r="BJ20" s="53">
        <f t="shared" si="25"/>
        <v>1.1867790775932177</v>
      </c>
      <c r="BK20" s="87">
        <f t="shared" si="25"/>
        <v>0.78093685975041904</v>
      </c>
      <c r="BL20" s="87">
        <f t="shared" si="25"/>
        <v>1.2173666423666423</v>
      </c>
      <c r="BM20" s="113">
        <f t="shared" si="25"/>
        <v>0.87222609360248171</v>
      </c>
      <c r="BN20" s="113">
        <f t="shared" si="25"/>
        <v>1.1171925239244715</v>
      </c>
      <c r="BO20" s="121">
        <f t="shared" si="25"/>
        <v>0.96724350946151072</v>
      </c>
      <c r="BP20" s="121">
        <f t="shared" si="25"/>
        <v>1.1105270919556633</v>
      </c>
      <c r="BQ20" s="74">
        <f t="shared" si="25"/>
        <v>1.0581199970884365</v>
      </c>
      <c r="BR20" s="74">
        <f t="shared" si="25"/>
        <v>1.0918770655867429</v>
      </c>
      <c r="BS20" s="53">
        <f t="shared" si="25"/>
        <v>1.1337975457233198</v>
      </c>
      <c r="BT20" s="53">
        <f t="shared" si="25"/>
        <v>1.0735937346581856</v>
      </c>
      <c r="BU20" s="136">
        <f t="shared" si="25"/>
        <v>1.0825876519739759</v>
      </c>
      <c r="BV20" s="136">
        <f t="shared" si="25"/>
        <v>0.95652424654647172</v>
      </c>
      <c r="BW20" s="113">
        <f t="shared" si="25"/>
        <v>1.0962831003012183</v>
      </c>
      <c r="BX20" s="113">
        <f t="shared" si="25"/>
        <v>1.0145441106208786</v>
      </c>
      <c r="BY20" s="69">
        <f t="shared" si="25"/>
        <v>1.1272330085655624</v>
      </c>
      <c r="BZ20" s="69">
        <f t="shared" si="25"/>
        <v>1.027181586016648</v>
      </c>
      <c r="CA20" s="79">
        <f t="shared" si="25"/>
        <v>1.1224287362744405</v>
      </c>
      <c r="CB20" s="79">
        <f t="shared" si="25"/>
        <v>0.99883677298311446</v>
      </c>
      <c r="CC20" s="151">
        <f t="shared" si="25"/>
        <v>1.0851129408288966</v>
      </c>
      <c r="CD20" s="151">
        <f t="shared" si="25"/>
        <v>0.96547032799787402</v>
      </c>
      <c r="CE20" s="113">
        <f t="shared" si="25"/>
        <v>1.0669560996182854</v>
      </c>
      <c r="CF20" s="113">
        <f t="shared" si="25"/>
        <v>0.95185727399316045</v>
      </c>
      <c r="CG20" s="69">
        <f t="shared" si="25"/>
        <v>0.9788380507083021</v>
      </c>
      <c r="CH20" s="69">
        <f t="shared" si="25"/>
        <v>0.92091791094969067</v>
      </c>
      <c r="CI20" s="74">
        <f t="shared" si="25"/>
        <v>0.90176311220437477</v>
      </c>
      <c r="CJ20" s="74">
        <f t="shared" si="25"/>
        <v>0.92148828023828033</v>
      </c>
      <c r="CK20" s="151">
        <f t="shared" si="25"/>
        <v>0.84642441816901193</v>
      </c>
      <c r="CL20" s="151">
        <f t="shared" si="25"/>
        <v>0.93848092293722429</v>
      </c>
      <c r="CM20" s="113">
        <f t="shared" si="25"/>
        <v>0.82910817314382468</v>
      </c>
      <c r="CN20" s="113">
        <f t="shared" si="25"/>
        <v>0.97954474097331246</v>
      </c>
      <c r="CO20" s="113">
        <f t="shared" si="25"/>
        <v>0.92010281458265086</v>
      </c>
      <c r="CP20" s="113">
        <f t="shared" si="25"/>
        <v>1.1089085362894562</v>
      </c>
      <c r="CQ20" s="113">
        <f t="shared" si="25"/>
        <v>0.86840772805997823</v>
      </c>
      <c r="CR20" s="113">
        <f t="shared" si="25"/>
        <v>0.94724455352740711</v>
      </c>
      <c r="CS20" s="113">
        <f t="shared" si="25"/>
        <v>0.82196594755332342</v>
      </c>
      <c r="CT20" s="113">
        <f t="shared" si="25"/>
        <v>0.94629865490832277</v>
      </c>
      <c r="CU20" s="113">
        <f t="shared" si="25"/>
        <v>0.69121932421757093</v>
      </c>
      <c r="CV20" s="113">
        <f t="shared" si="25"/>
        <v>0.84399675324675327</v>
      </c>
      <c r="CW20" s="113">
        <f t="shared" si="25"/>
        <v>0.77857719817684745</v>
      </c>
      <c r="CX20" s="113">
        <f t="shared" si="25"/>
        <v>1.1283813215208565</v>
      </c>
      <c r="CY20" s="113">
        <f t="shared" si="25"/>
        <v>0.6941713604922255</v>
      </c>
      <c r="CZ20" s="113">
        <f t="shared" si="25"/>
        <v>0.8955921528525046</v>
      </c>
      <c r="DA20" s="113">
        <f t="shared" si="25"/>
        <v>0.88883544956893878</v>
      </c>
      <c r="DB20" s="113">
        <f t="shared" si="25"/>
        <v>1.2800935550935553</v>
      </c>
      <c r="DC20" s="113">
        <f t="shared" si="25"/>
        <v>0.74839128629017582</v>
      </c>
      <c r="DD20" s="113">
        <f t="shared" si="25"/>
        <v>0.84654363721773296</v>
      </c>
      <c r="DE20" s="113">
        <f t="shared" si="25"/>
        <v>0.84512834428380901</v>
      </c>
      <c r="DF20" s="113">
        <f t="shared" si="25"/>
        <v>1.1257399016677916</v>
      </c>
      <c r="DG20" s="113">
        <f t="shared" si="25"/>
        <v>0.75165107053476421</v>
      </c>
      <c r="DH20" s="113">
        <f t="shared" si="25"/>
        <v>0.89261737997696766</v>
      </c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9"/>
    </row>
    <row r="21" spans="1:135" x14ac:dyDescent="0.25">
      <c r="D21" s="9"/>
      <c r="H21" s="9"/>
      <c r="AY21" s="9"/>
      <c r="BC21" s="9"/>
      <c r="EE21" s="9"/>
    </row>
    <row r="22" spans="1:135" x14ac:dyDescent="0.25">
      <c r="D22" s="9"/>
      <c r="H22" s="9"/>
      <c r="AY22" s="9"/>
      <c r="BC22" s="9"/>
      <c r="EE22" s="9"/>
    </row>
  </sheetData>
  <mergeCells count="6">
    <mergeCell ref="AZ2:BB2"/>
    <mergeCell ref="B1:EE1"/>
    <mergeCell ref="B2:C2"/>
    <mergeCell ref="E2:G2"/>
    <mergeCell ref="I2:O2"/>
    <mergeCell ref="BD2:B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EA44-6DE4-449E-BF54-184443DC6EEC}">
  <sheetPr codeName="Sheet7"/>
  <dimension ref="A1:ED10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M26" sqref="EM26"/>
    </sheetView>
  </sheetViews>
  <sheetFormatPr defaultColWidth="9.140625" defaultRowHeight="15" x14ac:dyDescent="0.25"/>
  <cols>
    <col min="1" max="1" width="15.85546875" style="2" customWidth="1"/>
    <col min="2" max="2" width="23.28515625" style="2" customWidth="1"/>
    <col min="3" max="3" width="1.28515625" style="2" customWidth="1"/>
    <col min="4" max="4" width="10.7109375" style="3" customWidth="1"/>
    <col min="5" max="5" width="10.7109375" style="2" customWidth="1"/>
    <col min="6" max="6" width="12.140625" style="2" hidden="1" customWidth="1"/>
    <col min="7" max="7" width="1.28515625" style="2" customWidth="1"/>
    <col min="8" max="9" width="12.140625" style="2" customWidth="1"/>
    <col min="10" max="49" width="10.7109375" style="2" customWidth="1"/>
    <col min="50" max="50" width="1.28515625" style="2" customWidth="1"/>
    <col min="51" max="53" width="10.85546875" style="2" customWidth="1"/>
    <col min="54" max="54" width="1.28515625" style="2" customWidth="1"/>
    <col min="55" max="55" width="11" style="2" customWidth="1"/>
    <col min="56" max="57" width="11" style="2" hidden="1" customWidth="1"/>
    <col min="58" max="133" width="11" style="2" customWidth="1"/>
    <col min="134" max="134" width="1.42578125" style="2" customWidth="1"/>
    <col min="135" max="16384" width="9.140625" style="2"/>
  </cols>
  <sheetData>
    <row r="1" spans="1:134" s="1" customFormat="1" ht="21" x14ac:dyDescent="0.35">
      <c r="A1" s="186" t="s">
        <v>259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</row>
    <row r="2" spans="1:134" x14ac:dyDescent="0.25">
      <c r="A2" s="187" t="s">
        <v>1</v>
      </c>
      <c r="B2" s="187"/>
      <c r="C2" s="25"/>
      <c r="D2" s="187" t="s">
        <v>2</v>
      </c>
      <c r="E2" s="187"/>
      <c r="F2" s="187"/>
      <c r="G2" s="25"/>
      <c r="H2" s="187" t="s">
        <v>3</v>
      </c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5"/>
      <c r="AY2" s="188" t="s">
        <v>4</v>
      </c>
      <c r="AZ2" s="188"/>
      <c r="BA2" s="188"/>
      <c r="BB2" s="26"/>
      <c r="BC2" s="189" t="s">
        <v>5</v>
      </c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6"/>
    </row>
    <row r="3" spans="1:134" ht="76.5" customHeight="1" x14ac:dyDescent="0.25">
      <c r="A3" s="12" t="s">
        <v>6</v>
      </c>
      <c r="B3" s="12" t="s">
        <v>7</v>
      </c>
      <c r="C3" s="14"/>
      <c r="D3" s="12" t="s">
        <v>8</v>
      </c>
      <c r="E3" s="13" t="s">
        <v>9</v>
      </c>
      <c r="F3" s="12" t="s">
        <v>10</v>
      </c>
      <c r="G3" s="14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236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2" t="s">
        <v>41</v>
      </c>
      <c r="AM3" s="12" t="s">
        <v>42</v>
      </c>
      <c r="AN3" s="12" t="s">
        <v>43</v>
      </c>
      <c r="AO3" s="12" t="s">
        <v>44</v>
      </c>
      <c r="AP3" s="12" t="s">
        <v>45</v>
      </c>
      <c r="AQ3" s="12" t="s">
        <v>46</v>
      </c>
      <c r="AR3" s="12" t="s">
        <v>47</v>
      </c>
      <c r="AS3" s="12" t="s">
        <v>48</v>
      </c>
      <c r="AT3" s="12" t="s">
        <v>49</v>
      </c>
      <c r="AU3" s="12" t="s">
        <v>50</v>
      </c>
      <c r="AV3" s="12" t="s">
        <v>51</v>
      </c>
      <c r="AW3" s="12" t="s">
        <v>52</v>
      </c>
      <c r="AX3" s="14"/>
      <c r="AY3" s="15" t="s">
        <v>53</v>
      </c>
      <c r="AZ3" s="16" t="s">
        <v>54</v>
      </c>
      <c r="BA3" s="16" t="s">
        <v>55</v>
      </c>
      <c r="BB3" s="17"/>
      <c r="BC3" s="64" t="s">
        <v>56</v>
      </c>
      <c r="BD3" s="16" t="s">
        <v>57</v>
      </c>
      <c r="BE3" s="16" t="s">
        <v>58</v>
      </c>
      <c r="BF3" s="75" t="s">
        <v>59</v>
      </c>
      <c r="BG3" s="75" t="s">
        <v>60</v>
      </c>
      <c r="BH3" s="38" t="s">
        <v>61</v>
      </c>
      <c r="BI3" s="38" t="s">
        <v>62</v>
      </c>
      <c r="BJ3" s="59" t="s">
        <v>63</v>
      </c>
      <c r="BK3" s="59" t="s">
        <v>64</v>
      </c>
      <c r="BL3" s="105" t="s">
        <v>194</v>
      </c>
      <c r="BM3" s="105" t="s">
        <v>66</v>
      </c>
      <c r="BN3" s="116" t="s">
        <v>67</v>
      </c>
      <c r="BO3" s="116" t="s">
        <v>68</v>
      </c>
      <c r="BP3" s="70" t="s">
        <v>69</v>
      </c>
      <c r="BQ3" s="70" t="s">
        <v>70</v>
      </c>
      <c r="BR3" s="38" t="s">
        <v>71</v>
      </c>
      <c r="BS3" s="38" t="s">
        <v>72</v>
      </c>
      <c r="BT3" s="130" t="s">
        <v>73</v>
      </c>
      <c r="BU3" s="130" t="s">
        <v>74</v>
      </c>
      <c r="BV3" s="105" t="s">
        <v>75</v>
      </c>
      <c r="BW3" s="105" t="s">
        <v>76</v>
      </c>
      <c r="BX3" s="116" t="s">
        <v>77</v>
      </c>
      <c r="BY3" s="116" t="s">
        <v>78</v>
      </c>
      <c r="BZ3" s="75" t="s">
        <v>79</v>
      </c>
      <c r="CA3" s="75" t="s">
        <v>80</v>
      </c>
      <c r="CB3" s="145" t="s">
        <v>81</v>
      </c>
      <c r="CC3" s="145" t="s">
        <v>82</v>
      </c>
      <c r="CD3" s="105" t="s">
        <v>83</v>
      </c>
      <c r="CE3" s="105" t="s">
        <v>84</v>
      </c>
      <c r="CF3" s="64" t="s">
        <v>85</v>
      </c>
      <c r="CG3" s="64" t="s">
        <v>86</v>
      </c>
      <c r="CH3" s="17" t="s">
        <v>87</v>
      </c>
      <c r="CI3" s="17" t="s">
        <v>88</v>
      </c>
      <c r="CJ3" s="145" t="s">
        <v>89</v>
      </c>
      <c r="CK3" s="145" t="s">
        <v>90</v>
      </c>
      <c r="CL3" s="105" t="s">
        <v>91</v>
      </c>
      <c r="CM3" s="105" t="s">
        <v>92</v>
      </c>
      <c r="CN3" s="64" t="s">
        <v>93</v>
      </c>
      <c r="CO3" s="64" t="s">
        <v>94</v>
      </c>
      <c r="CP3" s="70" t="s">
        <v>95</v>
      </c>
      <c r="CQ3" s="70" t="s">
        <v>96</v>
      </c>
      <c r="CR3" s="145" t="s">
        <v>97</v>
      </c>
      <c r="CS3" s="145" t="s">
        <v>98</v>
      </c>
      <c r="CT3" s="105" t="s">
        <v>99</v>
      </c>
      <c r="CU3" s="105" t="s">
        <v>100</v>
      </c>
      <c r="CV3" s="64" t="s">
        <v>101</v>
      </c>
      <c r="CW3" s="64" t="s">
        <v>102</v>
      </c>
      <c r="CX3" s="70" t="s">
        <v>103</v>
      </c>
      <c r="CY3" s="70" t="s">
        <v>104</v>
      </c>
      <c r="CZ3" s="145" t="s">
        <v>105</v>
      </c>
      <c r="DA3" s="145" t="s">
        <v>106</v>
      </c>
      <c r="DB3" s="105" t="s">
        <v>107</v>
      </c>
      <c r="DC3" s="105" t="s">
        <v>108</v>
      </c>
      <c r="DD3" s="70" t="s">
        <v>109</v>
      </c>
      <c r="DE3" s="70" t="s">
        <v>110</v>
      </c>
      <c r="DF3" s="70" t="s">
        <v>111</v>
      </c>
      <c r="DG3" s="70" t="s">
        <v>112</v>
      </c>
      <c r="DH3" s="105" t="s">
        <v>113</v>
      </c>
      <c r="DI3" s="105" t="s">
        <v>114</v>
      </c>
      <c r="DJ3" s="105" t="s">
        <v>115</v>
      </c>
      <c r="DK3" s="105" t="s">
        <v>116</v>
      </c>
      <c r="DL3" s="105" t="s">
        <v>117</v>
      </c>
      <c r="DM3" s="105" t="s">
        <v>118</v>
      </c>
      <c r="DN3" s="105" t="s">
        <v>119</v>
      </c>
      <c r="DO3" s="105" t="s">
        <v>120</v>
      </c>
      <c r="DP3" s="105" t="s">
        <v>121</v>
      </c>
      <c r="DQ3" s="105" t="s">
        <v>122</v>
      </c>
      <c r="DR3" s="105" t="s">
        <v>123</v>
      </c>
      <c r="DS3" s="105" t="s">
        <v>124</v>
      </c>
      <c r="DT3" s="105" t="s">
        <v>125</v>
      </c>
      <c r="DU3" s="105" t="s">
        <v>126</v>
      </c>
      <c r="DV3" s="105" t="s">
        <v>127</v>
      </c>
      <c r="DW3" s="105" t="s">
        <v>128</v>
      </c>
      <c r="DX3" s="105" t="s">
        <v>129</v>
      </c>
      <c r="DY3" s="105" t="s">
        <v>130</v>
      </c>
      <c r="DZ3" s="105" t="s">
        <v>131</v>
      </c>
      <c r="EA3" s="105" t="s">
        <v>132</v>
      </c>
      <c r="EB3" s="105" t="s">
        <v>133</v>
      </c>
      <c r="EC3" s="105" t="s">
        <v>134</v>
      </c>
      <c r="ED3" s="17"/>
    </row>
    <row r="4" spans="1:134" x14ac:dyDescent="0.25">
      <c r="A4" s="2" t="s">
        <v>137</v>
      </c>
      <c r="B4" s="2" t="s">
        <v>260</v>
      </c>
      <c r="C4" s="9"/>
      <c r="D4" s="2">
        <v>77000</v>
      </c>
      <c r="E4" s="3">
        <v>2019</v>
      </c>
      <c r="F4" s="2">
        <v>995</v>
      </c>
      <c r="G4" s="9"/>
      <c r="H4" s="2">
        <v>88300</v>
      </c>
      <c r="I4" s="2">
        <v>102000</v>
      </c>
      <c r="J4" s="2">
        <v>103000</v>
      </c>
      <c r="K4" s="2">
        <v>66400</v>
      </c>
      <c r="L4" s="2">
        <v>61700</v>
      </c>
      <c r="M4" s="2">
        <v>65700</v>
      </c>
      <c r="N4" s="2">
        <v>73600</v>
      </c>
      <c r="O4" s="2">
        <v>81000</v>
      </c>
      <c r="P4" s="2">
        <v>88100</v>
      </c>
      <c r="Q4" s="2">
        <v>93700</v>
      </c>
      <c r="R4" s="2">
        <v>87100</v>
      </c>
      <c r="S4" s="2">
        <v>95100</v>
      </c>
      <c r="T4" s="2">
        <v>95500</v>
      </c>
      <c r="U4" s="2">
        <v>93100</v>
      </c>
      <c r="V4" s="2">
        <v>91300</v>
      </c>
      <c r="W4" s="2">
        <v>90700</v>
      </c>
      <c r="X4" s="2">
        <v>91300</v>
      </c>
      <c r="Y4" s="2">
        <v>89800</v>
      </c>
      <c r="Z4" s="2">
        <v>89700</v>
      </c>
      <c r="AA4" s="2">
        <v>85300</v>
      </c>
      <c r="AB4" s="2">
        <v>83900</v>
      </c>
      <c r="AC4" s="2">
        <v>90300</v>
      </c>
      <c r="AD4" s="2">
        <v>85100</v>
      </c>
      <c r="AE4" s="2">
        <v>85400</v>
      </c>
      <c r="AF4" s="2">
        <v>74900</v>
      </c>
      <c r="AG4" s="2">
        <v>82000</v>
      </c>
      <c r="AH4" s="2">
        <v>70300</v>
      </c>
      <c r="AI4" s="2">
        <v>84800</v>
      </c>
      <c r="AJ4" s="2">
        <v>74600</v>
      </c>
      <c r="AK4" s="2">
        <v>82100</v>
      </c>
      <c r="AL4" s="2">
        <v>76100</v>
      </c>
      <c r="AM4" s="2">
        <v>82900</v>
      </c>
      <c r="AN4" s="2">
        <v>86900</v>
      </c>
      <c r="AO4" s="2">
        <v>90300</v>
      </c>
      <c r="AP4" s="2">
        <v>76600</v>
      </c>
      <c r="AQ4" s="2">
        <v>87100</v>
      </c>
      <c r="AR4" s="2">
        <v>72900</v>
      </c>
      <c r="AS4" s="2">
        <v>82700</v>
      </c>
      <c r="AT4" s="2">
        <v>76100</v>
      </c>
      <c r="AU4" s="2">
        <v>86700</v>
      </c>
      <c r="AV4" s="2">
        <v>80500</v>
      </c>
      <c r="AW4" s="2">
        <v>88700</v>
      </c>
      <c r="AX4" s="9"/>
      <c r="AY4" s="4">
        <f t="shared" ref="AY4:AY10" si="0">H4/D4</f>
        <v>1.1467532467532469</v>
      </c>
      <c r="AZ4" s="4">
        <f t="shared" ref="AZ4:AZ10" si="1">I4/H4</f>
        <v>1.1551528878822197</v>
      </c>
      <c r="BA4" s="4">
        <f t="shared" ref="BA4:BA10" si="2">J4/H4</f>
        <v>1.1664779161947905</v>
      </c>
      <c r="BB4" s="35"/>
      <c r="BC4" s="80">
        <f t="shared" ref="BC4:BC10" si="3">K4/J4</f>
        <v>0.64466019417475728</v>
      </c>
      <c r="BD4" s="4">
        <f t="shared" ref="BD4:BD10" si="4">K4/H4</f>
        <v>0.75198187995469989</v>
      </c>
      <c r="BE4" s="4">
        <f t="shared" ref="BE4:BE10" si="5">K4/D4</f>
        <v>0.86233766233766229</v>
      </c>
      <c r="BF4" s="82">
        <f t="shared" ref="BF4:BF10" si="6">L4/J4</f>
        <v>0.59902912621359228</v>
      </c>
      <c r="BG4" s="82">
        <f t="shared" ref="BG4:BG10" si="7">L4/K4</f>
        <v>0.92921686746987953</v>
      </c>
      <c r="BH4" s="43">
        <f t="shared" ref="BH4:BH10" si="8">M4/J4</f>
        <v>0.63786407766990294</v>
      </c>
      <c r="BI4" s="43">
        <f t="shared" ref="BI4:BI10" si="9">M4/L4</f>
        <v>1.0648298217179903</v>
      </c>
      <c r="BJ4" s="88">
        <f t="shared" ref="BJ4:BJ10" si="10">N4/J4</f>
        <v>0.71456310679611645</v>
      </c>
      <c r="BK4" s="88">
        <f t="shared" ref="BK4:BK10" si="11">N4/M4</f>
        <v>1.1202435312024352</v>
      </c>
      <c r="BL4" s="110">
        <f t="shared" ref="BL4:BL10" si="12">O4/J4</f>
        <v>0.78640776699029125</v>
      </c>
      <c r="BM4" s="110">
        <f t="shared" ref="BM4:BM10" si="13">O4/N4</f>
        <v>1.1005434782608696</v>
      </c>
      <c r="BN4" s="122">
        <f t="shared" ref="BN4:BN10" si="14">P4/J4</f>
        <v>0.85533980582524272</v>
      </c>
      <c r="BO4" s="122">
        <f t="shared" ref="BO4:BO10" si="15">P4/O4</f>
        <v>1.0876543209876544</v>
      </c>
      <c r="BP4" s="127">
        <f t="shared" ref="BP4:BP10" si="16">Q4/J4</f>
        <v>0.90970873786407769</v>
      </c>
      <c r="BQ4" s="127">
        <f t="shared" ref="BQ4:BQ10" si="17">Q4/P4</f>
        <v>1.0635641316685585</v>
      </c>
      <c r="BR4" s="43">
        <f t="shared" ref="BR4:BR10" si="18">R4/J4</f>
        <v>0.84563106796116505</v>
      </c>
      <c r="BS4" s="43">
        <f t="shared" ref="BS4:BS10" si="19">R4/Q4</f>
        <v>0.92956243329775878</v>
      </c>
      <c r="BT4" s="137">
        <f t="shared" ref="BT4:BT10" si="20">S4/J4</f>
        <v>0.92330097087378638</v>
      </c>
      <c r="BU4" s="137">
        <f t="shared" ref="BU4:BU10" si="21">S4/R4</f>
        <v>1.0918484500574053</v>
      </c>
      <c r="BV4" s="110">
        <f t="shared" ref="BV4:BV10" si="22">T4/J4</f>
        <v>0.92718446601941751</v>
      </c>
      <c r="BW4" s="110">
        <f t="shared" ref="BW4:BW10" si="23">T4/S4</f>
        <v>1.0042060988433228</v>
      </c>
      <c r="BX4" s="80">
        <f t="shared" ref="BX4:BX10" si="24">U4/J4</f>
        <v>0.90388349514563104</v>
      </c>
      <c r="BY4" s="80">
        <f t="shared" ref="BY4:BY10" si="25">U4/T4</f>
        <v>0.97486910994764397</v>
      </c>
      <c r="BZ4" s="82">
        <f t="shared" ref="BZ4:BZ10" si="26">V4/J4</f>
        <v>0.88640776699029122</v>
      </c>
      <c r="CA4" s="82">
        <f t="shared" ref="CA4:CA10" si="27">V4/U4</f>
        <v>0.98066595059076267</v>
      </c>
      <c r="CB4" s="152">
        <f t="shared" ref="CB4:CB10" si="28">W4/J4</f>
        <v>0.88058252427184469</v>
      </c>
      <c r="CC4" s="152">
        <f t="shared" ref="CC4:CC10" si="29">W4/V4</f>
        <v>0.99342825848849947</v>
      </c>
      <c r="CD4" s="110">
        <f t="shared" ref="CD4:CD10" si="30">X4/J4</f>
        <v>0.88640776699029122</v>
      </c>
      <c r="CE4" s="110">
        <f t="shared" ref="CE4:CE10" si="31">X4/W4</f>
        <v>1.0066152149944874</v>
      </c>
      <c r="CF4" s="80">
        <f>Y4/J4</f>
        <v>0.87184466019417473</v>
      </c>
      <c r="CG4" s="80">
        <f>Y4/X4</f>
        <v>0.98357064622124868</v>
      </c>
      <c r="CH4" s="35">
        <f>Z4/J4</f>
        <v>0.87087378640776703</v>
      </c>
      <c r="CI4" s="35">
        <f>Z4/Y4</f>
        <v>0.99888641425389757</v>
      </c>
      <c r="CJ4" s="152">
        <f>AA4/J4</f>
        <v>0.82815533980582523</v>
      </c>
      <c r="CK4" s="152">
        <f>AA4/Z4</f>
        <v>0.95094760312151616</v>
      </c>
      <c r="CL4" s="110">
        <f>AB4/J4</f>
        <v>0.81456310679611654</v>
      </c>
      <c r="CM4" s="110">
        <f>AB4/AA4</f>
        <v>0.98358733880422045</v>
      </c>
      <c r="CN4" s="80">
        <f>AC4/J4</f>
        <v>0.87669902912621356</v>
      </c>
      <c r="CO4" s="80">
        <f>AC4/AB4</f>
        <v>1.0762812872467222</v>
      </c>
      <c r="CP4" s="127">
        <f>AD4/J4</f>
        <v>0.82621359223300972</v>
      </c>
      <c r="CQ4" s="127">
        <f>AD4/AC4</f>
        <v>0.9424141749723145</v>
      </c>
      <c r="CR4" s="152">
        <f>AE4/J4</f>
        <v>0.82912621359223304</v>
      </c>
      <c r="CS4" s="152">
        <f>AE4/AD4</f>
        <v>1.0035252643948296</v>
      </c>
      <c r="CT4" s="110">
        <f>AF4/J4</f>
        <v>0.72718446601941744</v>
      </c>
      <c r="CU4" s="110">
        <f>AF4/AE4</f>
        <v>0.87704918032786883</v>
      </c>
      <c r="CV4" s="80">
        <f>AG4/J4</f>
        <v>0.79611650485436891</v>
      </c>
      <c r="CW4" s="80">
        <f>AG4/AF4</f>
        <v>1.0947930574098799</v>
      </c>
      <c r="CX4" s="127">
        <f>AH4/J4</f>
        <v>0.68252427184466025</v>
      </c>
      <c r="CY4" s="127">
        <f>AH4/AG4</f>
        <v>0.85731707317073169</v>
      </c>
      <c r="CZ4" s="152">
        <f>AI4/J4</f>
        <v>0.8233009708737864</v>
      </c>
      <c r="DA4" s="152">
        <f>AI4/AH4</f>
        <v>1.2062588904694167</v>
      </c>
      <c r="DB4" s="110">
        <f>AJ4/J4</f>
        <v>0.72427184466019412</v>
      </c>
      <c r="DC4" s="110">
        <f>AJ4/AI4</f>
        <v>0.87971698113207553</v>
      </c>
      <c r="DD4" s="110">
        <f>AK4/J4</f>
        <v>0.79708737864077672</v>
      </c>
      <c r="DE4" s="110">
        <f>AK4/AJ4</f>
        <v>1.1005361930294906</v>
      </c>
      <c r="DF4" s="110">
        <f>AL4/J4</f>
        <v>0.73883495145631073</v>
      </c>
      <c r="DG4" s="110">
        <f>AL4/AK4</f>
        <v>0.92691839220462846</v>
      </c>
      <c r="DH4" s="110">
        <f>AM4/J4</f>
        <v>0.80485436893203888</v>
      </c>
      <c r="DI4" s="110">
        <f>AM4/AL4</f>
        <v>1.0893561103810776</v>
      </c>
      <c r="DJ4" s="110">
        <f>AN4/J4</f>
        <v>0.84368932038834954</v>
      </c>
      <c r="DK4" s="110">
        <f>AN4/AM4</f>
        <v>1.0482509047044632</v>
      </c>
      <c r="DL4" s="110">
        <f>AO4/J4</f>
        <v>0.87669902912621356</v>
      </c>
      <c r="DM4" s="110">
        <f>AO4/AN4</f>
        <v>1.0391254315304947</v>
      </c>
      <c r="DN4" s="110">
        <f>AP4/J4</f>
        <v>0.74368932038834956</v>
      </c>
      <c r="DO4" s="110">
        <f>AP4/AO4</f>
        <v>0.84828349944629011</v>
      </c>
      <c r="DP4" s="110">
        <f>AQ4/J4</f>
        <v>0.84563106796116505</v>
      </c>
      <c r="DQ4" s="110">
        <f>AQ4/AP4</f>
        <v>1.1370757180156659</v>
      </c>
      <c r="DR4" s="110">
        <f>AR4/J4</f>
        <v>0.70776699029126211</v>
      </c>
      <c r="DS4" s="110">
        <f>AR4/AQ4</f>
        <v>0.83696900114810557</v>
      </c>
      <c r="DT4" s="110">
        <f>AS4/J4</f>
        <v>0.80291262135922326</v>
      </c>
      <c r="DU4" s="110">
        <f>AS4/AR4</f>
        <v>1.1344307270233196</v>
      </c>
      <c r="DV4" s="110">
        <f>AT4/J4</f>
        <v>0.73883495145631073</v>
      </c>
      <c r="DW4" s="110">
        <f>AT4/AS4</f>
        <v>0.92019347037484889</v>
      </c>
      <c r="DX4" s="110">
        <f>AU4/J4</f>
        <v>0.84174757281553403</v>
      </c>
      <c r="DY4" s="110">
        <f>AU4/AT4</f>
        <v>1.1392904073587384</v>
      </c>
      <c r="DZ4" s="110">
        <f>AV4/J4</f>
        <v>0.78155339805825241</v>
      </c>
      <c r="EA4" s="110">
        <f>AV4/AU4</f>
        <v>0.92848904267589394</v>
      </c>
      <c r="EB4" s="110">
        <f>AW4/J4</f>
        <v>0.86116504854368936</v>
      </c>
      <c r="EC4" s="110">
        <f>AW4/AV4</f>
        <v>1.1018633540372671</v>
      </c>
      <c r="ED4" s="9"/>
    </row>
    <row r="5" spans="1:134" x14ac:dyDescent="0.25">
      <c r="A5" s="2" t="s">
        <v>261</v>
      </c>
      <c r="B5" s="2" t="s">
        <v>262</v>
      </c>
      <c r="C5" s="9"/>
      <c r="D5" s="2">
        <v>36400</v>
      </c>
      <c r="E5" s="3">
        <v>2019</v>
      </c>
      <c r="F5" s="2">
        <v>996</v>
      </c>
      <c r="G5" s="9"/>
      <c r="H5" s="2">
        <v>38000</v>
      </c>
      <c r="I5" s="2">
        <v>35500</v>
      </c>
      <c r="J5" s="2">
        <v>36300</v>
      </c>
      <c r="K5" s="2">
        <v>23600</v>
      </c>
      <c r="L5" s="2">
        <v>22300</v>
      </c>
      <c r="M5" s="2">
        <v>24600</v>
      </c>
      <c r="N5" s="2">
        <v>28100</v>
      </c>
      <c r="O5" s="2">
        <v>30800</v>
      </c>
      <c r="P5" s="2">
        <v>33100</v>
      </c>
      <c r="Q5" s="2">
        <v>34800</v>
      </c>
      <c r="R5" s="2">
        <v>36000</v>
      </c>
      <c r="S5" s="2">
        <v>36000</v>
      </c>
      <c r="T5" s="2">
        <v>38400</v>
      </c>
      <c r="U5" s="2">
        <v>35200</v>
      </c>
      <c r="V5" s="2">
        <v>34600</v>
      </c>
      <c r="W5" s="2">
        <v>30700</v>
      </c>
      <c r="X5" s="2">
        <v>35200</v>
      </c>
      <c r="Y5" s="2">
        <v>33400</v>
      </c>
      <c r="Z5" s="2">
        <v>31600</v>
      </c>
      <c r="AA5" s="2">
        <v>29700</v>
      </c>
      <c r="AB5" s="2">
        <v>28300</v>
      </c>
      <c r="AC5" s="2">
        <v>30800</v>
      </c>
      <c r="AD5" s="2">
        <v>29400</v>
      </c>
      <c r="AE5" s="2">
        <v>30400</v>
      </c>
      <c r="AF5" s="2">
        <v>26800</v>
      </c>
      <c r="AG5" s="2">
        <v>28800</v>
      </c>
      <c r="AH5" s="2">
        <v>24100</v>
      </c>
      <c r="AI5" s="2">
        <v>29500</v>
      </c>
      <c r="AJ5" s="2">
        <v>25900</v>
      </c>
      <c r="AK5" s="2">
        <v>27300</v>
      </c>
      <c r="AL5" s="2">
        <v>25500</v>
      </c>
      <c r="AM5" s="2">
        <v>28800</v>
      </c>
      <c r="AN5" s="2">
        <v>28800</v>
      </c>
      <c r="AO5" s="2">
        <v>31000</v>
      </c>
      <c r="AP5" s="2">
        <v>26200</v>
      </c>
      <c r="AQ5" s="2">
        <v>29400</v>
      </c>
      <c r="AR5" s="2">
        <v>25300</v>
      </c>
      <c r="AS5" s="2">
        <v>27900</v>
      </c>
      <c r="AT5" s="2">
        <v>26300</v>
      </c>
      <c r="AU5" s="2">
        <v>29400</v>
      </c>
      <c r="AV5" s="2">
        <v>28700</v>
      </c>
      <c r="AW5" s="2">
        <v>32700</v>
      </c>
      <c r="AX5" s="9"/>
      <c r="AY5" s="4">
        <f t="shared" si="0"/>
        <v>1.043956043956044</v>
      </c>
      <c r="AZ5" s="4">
        <f t="shared" si="1"/>
        <v>0.93421052631578949</v>
      </c>
      <c r="BA5" s="4">
        <f t="shared" si="2"/>
        <v>0.95526315789473681</v>
      </c>
      <c r="BB5" s="35"/>
      <c r="BC5" s="80">
        <f t="shared" si="3"/>
        <v>0.65013774104683197</v>
      </c>
      <c r="BD5" s="4">
        <f t="shared" si="4"/>
        <v>0.62105263157894741</v>
      </c>
      <c r="BE5" s="4">
        <f t="shared" si="5"/>
        <v>0.64835164835164838</v>
      </c>
      <c r="BF5" s="82">
        <f t="shared" si="6"/>
        <v>0.61432506887052341</v>
      </c>
      <c r="BG5" s="82">
        <f t="shared" si="7"/>
        <v>0.94491525423728817</v>
      </c>
      <c r="BH5" s="43">
        <f t="shared" si="8"/>
        <v>0.6776859504132231</v>
      </c>
      <c r="BI5" s="43">
        <f t="shared" si="9"/>
        <v>1.1031390134529149</v>
      </c>
      <c r="BJ5" s="88">
        <f t="shared" si="10"/>
        <v>0.77410468319559234</v>
      </c>
      <c r="BK5" s="88">
        <f t="shared" si="11"/>
        <v>1.1422764227642277</v>
      </c>
      <c r="BL5" s="110">
        <f t="shared" si="12"/>
        <v>0.84848484848484851</v>
      </c>
      <c r="BM5" s="110">
        <f t="shared" si="13"/>
        <v>1.0960854092526691</v>
      </c>
      <c r="BN5" s="122">
        <f t="shared" si="14"/>
        <v>0.91184573002754821</v>
      </c>
      <c r="BO5" s="122">
        <f t="shared" si="15"/>
        <v>1.0746753246753247</v>
      </c>
      <c r="BP5" s="127">
        <f t="shared" si="16"/>
        <v>0.95867768595041325</v>
      </c>
      <c r="BQ5" s="127">
        <f t="shared" si="17"/>
        <v>1.0513595166163141</v>
      </c>
      <c r="BR5" s="43">
        <f t="shared" si="18"/>
        <v>0.99173553719008267</v>
      </c>
      <c r="BS5" s="43">
        <f t="shared" si="19"/>
        <v>1.0344827586206897</v>
      </c>
      <c r="BT5" s="137">
        <f t="shared" si="20"/>
        <v>0.99173553719008267</v>
      </c>
      <c r="BU5" s="137">
        <f t="shared" si="21"/>
        <v>1</v>
      </c>
      <c r="BV5" s="110">
        <f t="shared" si="22"/>
        <v>1.0578512396694215</v>
      </c>
      <c r="BW5" s="110">
        <f t="shared" si="23"/>
        <v>1.0666666666666667</v>
      </c>
      <c r="BX5" s="80">
        <f t="shared" si="24"/>
        <v>0.96969696969696972</v>
      </c>
      <c r="BY5" s="80">
        <f t="shared" si="25"/>
        <v>0.91666666666666663</v>
      </c>
      <c r="BZ5" s="82">
        <f t="shared" si="26"/>
        <v>0.95316804407713496</v>
      </c>
      <c r="CA5" s="82">
        <f t="shared" si="27"/>
        <v>0.98295454545454541</v>
      </c>
      <c r="CB5" s="152">
        <f t="shared" si="28"/>
        <v>0.84573002754820936</v>
      </c>
      <c r="CC5" s="152">
        <f t="shared" si="29"/>
        <v>0.88728323699421963</v>
      </c>
      <c r="CD5" s="110">
        <f t="shared" si="30"/>
        <v>0.96969696969696972</v>
      </c>
      <c r="CE5" s="110">
        <f t="shared" si="31"/>
        <v>1.1465798045602607</v>
      </c>
      <c r="CF5" s="80">
        <f t="shared" ref="CF5:CF10" si="32">Y5/J5</f>
        <v>0.92011019283746553</v>
      </c>
      <c r="CG5" s="80">
        <f t="shared" ref="CG5:CG10" si="33">Y5/X5</f>
        <v>0.94886363636363635</v>
      </c>
      <c r="CH5" s="35">
        <f t="shared" ref="CH5:CH10" si="34">Z5/J5</f>
        <v>0.87052341597796146</v>
      </c>
      <c r="CI5" s="35">
        <f t="shared" ref="CI5:CI10" si="35">Z5/Y5</f>
        <v>0.94610778443113774</v>
      </c>
      <c r="CJ5" s="152">
        <f t="shared" ref="CJ5:CJ10" si="36">AA5/J5</f>
        <v>0.81818181818181823</v>
      </c>
      <c r="CK5" s="152">
        <f t="shared" ref="CK5:CK10" si="37">AA5/Z5</f>
        <v>0.939873417721519</v>
      </c>
      <c r="CL5" s="110">
        <f t="shared" ref="CL5:CL10" si="38">AB5/J5</f>
        <v>0.77961432506887052</v>
      </c>
      <c r="CM5" s="110">
        <f t="shared" ref="CM5:CM10" si="39">AB5/AA5</f>
        <v>0.95286195286195285</v>
      </c>
      <c r="CN5" s="80">
        <f t="shared" ref="CN5:CN10" si="40">AC5/J5</f>
        <v>0.84848484848484851</v>
      </c>
      <c r="CO5" s="80">
        <f t="shared" ref="CO5:CO10" si="41">AC5/AB5</f>
        <v>1.088339222614841</v>
      </c>
      <c r="CP5" s="127">
        <f t="shared" ref="CP5:CP10" si="42">AD5/J5</f>
        <v>0.80991735537190079</v>
      </c>
      <c r="CQ5" s="127">
        <f t="shared" ref="CQ5:CQ10" si="43">AD5/AC5</f>
        <v>0.95454545454545459</v>
      </c>
      <c r="CR5" s="152">
        <f t="shared" ref="CR5:CR10" si="44">AE5/J5</f>
        <v>0.83746556473829203</v>
      </c>
      <c r="CS5" s="152">
        <f t="shared" ref="CS5:CS10" si="45">AE5/AD5</f>
        <v>1.0340136054421769</v>
      </c>
      <c r="CT5" s="110">
        <f t="shared" ref="CT5:CT10" si="46">AF5/J5</f>
        <v>0.73829201101928377</v>
      </c>
      <c r="CU5" s="110">
        <f t="shared" ref="CU5:CU9" si="47">AF5/AE5</f>
        <v>0.88157894736842102</v>
      </c>
      <c r="CV5" s="80">
        <f t="shared" ref="CV5:CV10" si="48">AG5/J5</f>
        <v>0.79338842975206614</v>
      </c>
      <c r="CW5" s="80">
        <f t="shared" ref="CW5:CW9" si="49">AG5/AF5</f>
        <v>1.0746268656716418</v>
      </c>
      <c r="CX5" s="127">
        <f t="shared" ref="CX5:CX9" si="50">AH5/J5</f>
        <v>0.66391184573002759</v>
      </c>
      <c r="CY5" s="127">
        <f t="shared" ref="CY5:CY9" si="51">AH5/AG5</f>
        <v>0.83680555555555558</v>
      </c>
      <c r="CZ5" s="152">
        <f t="shared" ref="CZ5:CZ9" si="52">AI5/J5</f>
        <v>0.81267217630853994</v>
      </c>
      <c r="DA5" s="152">
        <f t="shared" ref="DA5:DA9" si="53">AI5/AH5</f>
        <v>1.2240663900414939</v>
      </c>
      <c r="DB5" s="110">
        <f t="shared" ref="DB5:DB9" si="54">AJ5/J5</f>
        <v>0.71349862258953167</v>
      </c>
      <c r="DC5" s="110">
        <f t="shared" ref="DC5:DC9" si="55">AJ5/AI5</f>
        <v>0.87796610169491529</v>
      </c>
      <c r="DD5" s="110">
        <f t="shared" ref="DD5:DD10" si="56">AK5/J5</f>
        <v>0.75206611570247939</v>
      </c>
      <c r="DE5" s="110">
        <f t="shared" ref="DE5:DE10" si="57">AK5/AJ5</f>
        <v>1.0540540540540539</v>
      </c>
      <c r="DF5" s="110">
        <f t="shared" ref="DF5:DF10" si="58">AL5/J5</f>
        <v>0.7024793388429752</v>
      </c>
      <c r="DG5" s="110">
        <f t="shared" ref="DG5:DG10" si="59">AL5/AK5</f>
        <v>0.93406593406593408</v>
      </c>
      <c r="DH5" s="110">
        <f t="shared" ref="DH5:DH10" si="60">AM5/J5</f>
        <v>0.79338842975206614</v>
      </c>
      <c r="DI5" s="110">
        <f t="shared" ref="DI5:DI10" si="61">AM5/AL5</f>
        <v>1.1294117647058823</v>
      </c>
      <c r="DJ5" s="110">
        <f t="shared" ref="DJ5:DJ10" si="62">AN5/J5</f>
        <v>0.79338842975206614</v>
      </c>
      <c r="DK5" s="110">
        <f t="shared" ref="DK5:DK10" si="63">AN5/AM5</f>
        <v>1</v>
      </c>
      <c r="DL5" s="110">
        <f t="shared" ref="DL5:DL10" si="64">AO5/J5</f>
        <v>0.85399449035812669</v>
      </c>
      <c r="DM5" s="110">
        <f t="shared" ref="DM5:DM10" si="65">AO5/AN5</f>
        <v>1.0763888888888888</v>
      </c>
      <c r="DN5" s="110">
        <f t="shared" ref="DN5:DN10" si="66">AP5/J5</f>
        <v>0.721763085399449</v>
      </c>
      <c r="DO5" s="110">
        <f t="shared" ref="DO5:DO10" si="67">AP5/AO5</f>
        <v>0.84516129032258069</v>
      </c>
      <c r="DP5" s="110">
        <f t="shared" ref="DP5:DP10" si="68">AQ5/J5</f>
        <v>0.80991735537190079</v>
      </c>
      <c r="DQ5" s="110">
        <f t="shared" ref="DQ5:DQ10" si="69">AQ5/AP5</f>
        <v>1.1221374045801527</v>
      </c>
      <c r="DR5" s="110">
        <f t="shared" ref="DR5:DR10" si="70">AR5/J5</f>
        <v>0.69696969696969702</v>
      </c>
      <c r="DS5" s="110">
        <f t="shared" ref="DS5:DS10" si="71">AR5/AQ5</f>
        <v>0.86054421768707479</v>
      </c>
      <c r="DT5" s="110">
        <f t="shared" ref="DT5:DT10" si="72">AS5/J5</f>
        <v>0.76859504132231404</v>
      </c>
      <c r="DU5" s="110">
        <f t="shared" ref="DU5:DU10" si="73">AS5/AR5</f>
        <v>1.1027667984189724</v>
      </c>
      <c r="DV5" s="110">
        <f t="shared" ref="DV5:DV10" si="74">AT5/J5</f>
        <v>0.72451790633608815</v>
      </c>
      <c r="DW5" s="110">
        <f>AT5/AS5</f>
        <v>0.94265232974910396</v>
      </c>
      <c r="DX5" s="110">
        <f t="shared" ref="DX5:DX10" si="75">AU5/J5</f>
        <v>0.80991735537190079</v>
      </c>
      <c r="DY5" s="110">
        <f t="shared" ref="DY5:DY10" si="76">AU5/AT5</f>
        <v>1.1178707224334601</v>
      </c>
      <c r="DZ5" s="110">
        <f>AV5/J5</f>
        <v>0.79063360881542699</v>
      </c>
      <c r="EA5" s="110">
        <f>AV5/AU5</f>
        <v>0.97619047619047616</v>
      </c>
      <c r="EB5" s="110">
        <f t="shared" ref="EB5:EB9" si="77">AW5/J5</f>
        <v>0.90082644628099173</v>
      </c>
      <c r="EC5" s="110">
        <f t="shared" ref="EC5:EC10" si="78">AW5/AV5</f>
        <v>1.1393728222996515</v>
      </c>
      <c r="ED5" s="9"/>
    </row>
    <row r="6" spans="1:134" x14ac:dyDescent="0.25">
      <c r="A6" s="2" t="s">
        <v>263</v>
      </c>
      <c r="B6" s="2" t="s">
        <v>264</v>
      </c>
      <c r="C6" s="9"/>
      <c r="D6" s="2">
        <v>31700</v>
      </c>
      <c r="E6" s="3">
        <v>2018</v>
      </c>
      <c r="F6" s="2">
        <v>997</v>
      </c>
      <c r="G6" s="9"/>
      <c r="H6" s="2">
        <v>45100</v>
      </c>
      <c r="I6" s="2">
        <v>50300</v>
      </c>
      <c r="J6" s="2">
        <v>48800</v>
      </c>
      <c r="K6" s="2">
        <v>34200</v>
      </c>
      <c r="L6" s="2">
        <v>31100</v>
      </c>
      <c r="M6" s="2">
        <v>34200</v>
      </c>
      <c r="N6" s="2">
        <v>37900</v>
      </c>
      <c r="O6" s="2">
        <v>42600</v>
      </c>
      <c r="P6" s="2">
        <v>44300</v>
      </c>
      <c r="Q6" s="2">
        <v>47700</v>
      </c>
      <c r="R6" s="2">
        <v>46900</v>
      </c>
      <c r="S6" s="2">
        <v>45200</v>
      </c>
      <c r="T6" s="2">
        <v>47700</v>
      </c>
      <c r="U6" s="2">
        <v>46700</v>
      </c>
      <c r="V6" s="2">
        <v>47800</v>
      </c>
      <c r="W6" s="2">
        <v>48200</v>
      </c>
      <c r="X6" s="2">
        <v>46900</v>
      </c>
      <c r="Y6" s="2">
        <v>45600</v>
      </c>
      <c r="Z6" s="2">
        <v>47400</v>
      </c>
      <c r="AA6" s="2">
        <v>43100</v>
      </c>
      <c r="AB6" s="2">
        <v>42100</v>
      </c>
      <c r="AC6" s="2">
        <v>46500</v>
      </c>
      <c r="AD6" s="2">
        <v>43200</v>
      </c>
      <c r="AE6" s="2">
        <v>42600</v>
      </c>
      <c r="AF6" s="2">
        <v>38500</v>
      </c>
      <c r="AG6" s="2">
        <v>44000</v>
      </c>
      <c r="AH6" s="2">
        <v>33200</v>
      </c>
      <c r="AI6" s="2">
        <v>41600</v>
      </c>
      <c r="AJ6" s="2">
        <v>33500</v>
      </c>
      <c r="AK6" s="2">
        <v>35500</v>
      </c>
      <c r="AL6" s="2">
        <v>36000</v>
      </c>
      <c r="AM6" s="2">
        <v>40200</v>
      </c>
      <c r="AN6" s="2">
        <v>40300</v>
      </c>
      <c r="AO6" s="2">
        <v>43500</v>
      </c>
      <c r="AP6" s="2">
        <v>36700</v>
      </c>
      <c r="AQ6" s="2">
        <v>40200</v>
      </c>
      <c r="AR6" s="2">
        <v>35200</v>
      </c>
      <c r="AS6" s="2">
        <v>39000</v>
      </c>
      <c r="AT6" s="2">
        <v>36100</v>
      </c>
      <c r="AU6" s="2">
        <v>42100</v>
      </c>
      <c r="AV6" s="2">
        <v>41000</v>
      </c>
      <c r="AW6" s="2">
        <v>43800</v>
      </c>
      <c r="AX6" s="9"/>
      <c r="AY6" s="4">
        <f t="shared" si="0"/>
        <v>1.4227129337539433</v>
      </c>
      <c r="AZ6" s="4">
        <f t="shared" si="1"/>
        <v>1.1152993348115299</v>
      </c>
      <c r="BA6" s="4">
        <f t="shared" si="2"/>
        <v>1.082039911308204</v>
      </c>
      <c r="BB6" s="35"/>
      <c r="BC6" s="80">
        <f t="shared" si="3"/>
        <v>0.70081967213114749</v>
      </c>
      <c r="BD6" s="4">
        <f t="shared" si="4"/>
        <v>0.75831485587583147</v>
      </c>
      <c r="BE6" s="4">
        <f t="shared" si="5"/>
        <v>1.0788643533123028</v>
      </c>
      <c r="BF6" s="82">
        <f t="shared" si="6"/>
        <v>0.63729508196721307</v>
      </c>
      <c r="BG6" s="82">
        <f t="shared" si="7"/>
        <v>0.90935672514619881</v>
      </c>
      <c r="BH6" s="43">
        <f t="shared" si="8"/>
        <v>0.70081967213114749</v>
      </c>
      <c r="BI6" s="43">
        <f t="shared" si="9"/>
        <v>1.0996784565916398</v>
      </c>
      <c r="BJ6" s="88">
        <f t="shared" si="10"/>
        <v>0.77663934426229508</v>
      </c>
      <c r="BK6" s="88">
        <f t="shared" si="11"/>
        <v>1.1081871345029239</v>
      </c>
      <c r="BL6" s="110">
        <f t="shared" si="12"/>
        <v>0.87295081967213117</v>
      </c>
      <c r="BM6" s="110">
        <f t="shared" si="13"/>
        <v>1.1240105540897098</v>
      </c>
      <c r="BN6" s="122">
        <f t="shared" si="14"/>
        <v>0.90778688524590168</v>
      </c>
      <c r="BO6" s="122">
        <f t="shared" si="15"/>
        <v>1.039906103286385</v>
      </c>
      <c r="BP6" s="127">
        <f t="shared" si="16"/>
        <v>0.97745901639344257</v>
      </c>
      <c r="BQ6" s="127">
        <f t="shared" si="17"/>
        <v>1.0767494356659142</v>
      </c>
      <c r="BR6" s="43">
        <f t="shared" si="18"/>
        <v>0.96106557377049184</v>
      </c>
      <c r="BS6" s="43">
        <f t="shared" si="19"/>
        <v>0.98322851153039836</v>
      </c>
      <c r="BT6" s="137">
        <f t="shared" si="20"/>
        <v>0.92622950819672134</v>
      </c>
      <c r="BU6" s="137">
        <f t="shared" si="21"/>
        <v>0.96375266524520253</v>
      </c>
      <c r="BV6" s="110">
        <f t="shared" si="22"/>
        <v>0.97745901639344257</v>
      </c>
      <c r="BW6" s="110">
        <f t="shared" si="23"/>
        <v>1.0553097345132743</v>
      </c>
      <c r="BX6" s="80">
        <f t="shared" si="24"/>
        <v>0.95696721311475408</v>
      </c>
      <c r="BY6" s="80">
        <f t="shared" si="25"/>
        <v>0.97903563941299787</v>
      </c>
      <c r="BZ6" s="82">
        <f t="shared" si="26"/>
        <v>0.97950819672131151</v>
      </c>
      <c r="CA6" s="82">
        <f t="shared" si="27"/>
        <v>1.0235546038543897</v>
      </c>
      <c r="CB6" s="152">
        <f t="shared" si="28"/>
        <v>0.98770491803278693</v>
      </c>
      <c r="CC6" s="152">
        <f t="shared" si="29"/>
        <v>1.00836820083682</v>
      </c>
      <c r="CD6" s="110">
        <f t="shared" si="30"/>
        <v>0.96106557377049184</v>
      </c>
      <c r="CE6" s="110">
        <f t="shared" si="31"/>
        <v>0.97302904564315351</v>
      </c>
      <c r="CF6" s="80">
        <f t="shared" si="32"/>
        <v>0.93442622950819676</v>
      </c>
      <c r="CG6" s="80">
        <f t="shared" si="33"/>
        <v>0.97228144989339016</v>
      </c>
      <c r="CH6" s="35">
        <f t="shared" si="34"/>
        <v>0.97131147540983609</v>
      </c>
      <c r="CI6" s="35">
        <f t="shared" si="35"/>
        <v>1.0394736842105263</v>
      </c>
      <c r="CJ6" s="152">
        <f t="shared" si="36"/>
        <v>0.88319672131147542</v>
      </c>
      <c r="CK6" s="152">
        <f t="shared" si="37"/>
        <v>0.90928270042194093</v>
      </c>
      <c r="CL6" s="110">
        <f t="shared" si="38"/>
        <v>0.86270491803278693</v>
      </c>
      <c r="CM6" s="110">
        <f t="shared" si="39"/>
        <v>0.97679814385150809</v>
      </c>
      <c r="CN6" s="80">
        <f t="shared" si="40"/>
        <v>0.95286885245901642</v>
      </c>
      <c r="CO6" s="80">
        <f t="shared" si="41"/>
        <v>1.1045130641330165</v>
      </c>
      <c r="CP6" s="127">
        <f t="shared" si="42"/>
        <v>0.88524590163934425</v>
      </c>
      <c r="CQ6" s="127">
        <f t="shared" si="43"/>
        <v>0.92903225806451617</v>
      </c>
      <c r="CR6" s="152">
        <f t="shared" si="44"/>
        <v>0.87295081967213117</v>
      </c>
      <c r="CS6" s="152">
        <f t="shared" si="45"/>
        <v>0.98611111111111116</v>
      </c>
      <c r="CT6" s="110">
        <f t="shared" si="46"/>
        <v>0.78893442622950816</v>
      </c>
      <c r="CU6" s="110">
        <f t="shared" si="47"/>
        <v>0.90375586854460099</v>
      </c>
      <c r="CV6" s="80">
        <f t="shared" si="48"/>
        <v>0.90163934426229508</v>
      </c>
      <c r="CW6" s="80">
        <f t="shared" si="49"/>
        <v>1.1428571428571428</v>
      </c>
      <c r="CX6" s="127">
        <f t="shared" si="50"/>
        <v>0.68032786885245899</v>
      </c>
      <c r="CY6" s="127">
        <f t="shared" si="51"/>
        <v>0.75454545454545452</v>
      </c>
      <c r="CZ6" s="152">
        <f t="shared" si="52"/>
        <v>0.85245901639344257</v>
      </c>
      <c r="DA6" s="152">
        <f t="shared" si="53"/>
        <v>1.2530120481927711</v>
      </c>
      <c r="DB6" s="110">
        <f t="shared" si="54"/>
        <v>0.68647540983606559</v>
      </c>
      <c r="DC6" s="110">
        <f t="shared" si="55"/>
        <v>0.80528846153846156</v>
      </c>
      <c r="DD6" s="110">
        <f t="shared" si="56"/>
        <v>0.72745901639344257</v>
      </c>
      <c r="DE6" s="110">
        <f t="shared" si="57"/>
        <v>1.0597014925373134</v>
      </c>
      <c r="DF6" s="110">
        <f t="shared" si="58"/>
        <v>0.73770491803278693</v>
      </c>
      <c r="DG6" s="110">
        <f t="shared" si="59"/>
        <v>1.0140845070422535</v>
      </c>
      <c r="DH6" s="110">
        <f t="shared" si="60"/>
        <v>0.82377049180327866</v>
      </c>
      <c r="DI6" s="110">
        <f t="shared" si="61"/>
        <v>1.1166666666666667</v>
      </c>
      <c r="DJ6" s="110">
        <f t="shared" si="62"/>
        <v>0.82581967213114749</v>
      </c>
      <c r="DK6" s="110">
        <f t="shared" si="63"/>
        <v>1.0024875621890548</v>
      </c>
      <c r="DL6" s="110">
        <f t="shared" si="64"/>
        <v>0.89139344262295084</v>
      </c>
      <c r="DM6" s="110">
        <f t="shared" si="65"/>
        <v>1.0794044665012408</v>
      </c>
      <c r="DN6" s="110">
        <f t="shared" si="66"/>
        <v>0.75204918032786883</v>
      </c>
      <c r="DO6" s="110">
        <f t="shared" si="67"/>
        <v>0.84367816091954018</v>
      </c>
      <c r="DP6" s="110">
        <f t="shared" si="68"/>
        <v>0.82377049180327866</v>
      </c>
      <c r="DQ6" s="110">
        <f t="shared" si="69"/>
        <v>1.0953678474114441</v>
      </c>
      <c r="DR6" s="110">
        <f t="shared" si="70"/>
        <v>0.72131147540983609</v>
      </c>
      <c r="DS6" s="110">
        <f t="shared" si="71"/>
        <v>0.87562189054726369</v>
      </c>
      <c r="DT6" s="110">
        <f t="shared" si="72"/>
        <v>0.79918032786885251</v>
      </c>
      <c r="DU6" s="110">
        <f t="shared" si="73"/>
        <v>1.1079545454545454</v>
      </c>
      <c r="DV6" s="110">
        <f t="shared" si="74"/>
        <v>0.73975409836065575</v>
      </c>
      <c r="DW6" s="110">
        <f t="shared" ref="DW6:DW10" si="79">AT6/AS6</f>
        <v>0.92564102564102568</v>
      </c>
      <c r="DX6" s="110">
        <f t="shared" si="75"/>
        <v>0.86270491803278693</v>
      </c>
      <c r="DY6" s="110">
        <f t="shared" si="76"/>
        <v>1.1662049861495845</v>
      </c>
      <c r="DZ6" s="110">
        <f t="shared" ref="DZ6:DZ9" si="80">AV6/J6</f>
        <v>0.8401639344262295</v>
      </c>
      <c r="EA6" s="110">
        <f t="shared" ref="EA6:EA9" si="81">AV6/AU6</f>
        <v>0.97387173396674587</v>
      </c>
      <c r="EB6" s="110">
        <f t="shared" si="77"/>
        <v>0.89754098360655743</v>
      </c>
      <c r="EC6" s="110">
        <f t="shared" si="78"/>
        <v>1.0682926829268293</v>
      </c>
      <c r="ED6" s="9"/>
    </row>
    <row r="7" spans="1:134" x14ac:dyDescent="0.25">
      <c r="A7" s="2" t="s">
        <v>265</v>
      </c>
      <c r="B7" s="2" t="s">
        <v>266</v>
      </c>
      <c r="C7" s="9"/>
      <c r="D7" s="2">
        <v>30400</v>
      </c>
      <c r="E7" s="3">
        <v>2018</v>
      </c>
      <c r="F7" s="2">
        <v>998</v>
      </c>
      <c r="G7" s="9"/>
      <c r="H7" s="2">
        <v>45800</v>
      </c>
      <c r="I7" s="2">
        <v>56600</v>
      </c>
      <c r="J7" s="2">
        <v>54700</v>
      </c>
      <c r="K7" s="2">
        <v>37900</v>
      </c>
      <c r="L7" s="2">
        <v>34800</v>
      </c>
      <c r="M7" s="2">
        <v>37500</v>
      </c>
      <c r="N7" s="2">
        <v>42600</v>
      </c>
      <c r="O7" s="2">
        <v>48500</v>
      </c>
      <c r="P7" s="2">
        <v>50900</v>
      </c>
      <c r="Q7" s="2">
        <v>54300</v>
      </c>
      <c r="R7" s="2">
        <v>52900</v>
      </c>
      <c r="S7" s="2">
        <v>52400</v>
      </c>
      <c r="T7" s="2">
        <v>54100</v>
      </c>
      <c r="U7" s="2">
        <v>54200</v>
      </c>
      <c r="V7" s="2">
        <v>56300</v>
      </c>
      <c r="W7" s="2">
        <v>56100</v>
      </c>
      <c r="X7" s="2">
        <v>54200</v>
      </c>
      <c r="Y7" s="2">
        <v>51700</v>
      </c>
      <c r="Z7" s="2">
        <v>50200</v>
      </c>
      <c r="AA7" s="2">
        <v>48100</v>
      </c>
      <c r="AB7" s="2">
        <v>45500</v>
      </c>
      <c r="AC7" s="2">
        <v>50200</v>
      </c>
      <c r="AD7" s="2">
        <v>45800</v>
      </c>
      <c r="AE7" s="2">
        <v>45900</v>
      </c>
      <c r="AF7" s="2">
        <v>41300</v>
      </c>
      <c r="AG7" s="2">
        <v>48200</v>
      </c>
      <c r="AH7" s="2">
        <v>35600</v>
      </c>
      <c r="AI7" s="2">
        <v>43100</v>
      </c>
      <c r="AJ7" s="2">
        <v>32200</v>
      </c>
      <c r="AK7" s="2">
        <v>36900</v>
      </c>
      <c r="AL7" s="2">
        <v>38800</v>
      </c>
      <c r="AM7" s="2">
        <v>43300</v>
      </c>
      <c r="AN7" s="2">
        <v>43100</v>
      </c>
      <c r="AO7" s="2">
        <v>45700</v>
      </c>
      <c r="AP7" s="2">
        <v>40200</v>
      </c>
      <c r="AQ7" s="2">
        <v>43900</v>
      </c>
      <c r="AR7" s="2">
        <v>38400</v>
      </c>
      <c r="AS7" s="2">
        <v>42400</v>
      </c>
      <c r="AT7" s="2">
        <v>41300</v>
      </c>
      <c r="AU7" s="2">
        <v>45700</v>
      </c>
      <c r="AV7" s="2">
        <v>43300</v>
      </c>
      <c r="AW7" s="2">
        <v>49500</v>
      </c>
      <c r="AX7" s="9"/>
      <c r="AY7" s="4">
        <f t="shared" si="0"/>
        <v>1.506578947368421</v>
      </c>
      <c r="AZ7" s="4">
        <f t="shared" si="1"/>
        <v>1.2358078602620088</v>
      </c>
      <c r="BA7" s="4">
        <f t="shared" si="2"/>
        <v>1.1943231441048034</v>
      </c>
      <c r="BB7" s="35"/>
      <c r="BC7" s="80">
        <f t="shared" si="3"/>
        <v>0.69287020109689212</v>
      </c>
      <c r="BD7" s="4">
        <f t="shared" si="4"/>
        <v>0.82751091703056767</v>
      </c>
      <c r="BE7" s="4">
        <f t="shared" si="5"/>
        <v>1.2467105263157894</v>
      </c>
      <c r="BF7" s="82">
        <f t="shared" si="6"/>
        <v>0.63619744058500916</v>
      </c>
      <c r="BG7" s="82">
        <f t="shared" si="7"/>
        <v>0.91820580474934033</v>
      </c>
      <c r="BH7" s="43">
        <f t="shared" si="8"/>
        <v>0.68555758683729429</v>
      </c>
      <c r="BI7" s="43">
        <f t="shared" si="9"/>
        <v>1.0775862068965518</v>
      </c>
      <c r="BJ7" s="88">
        <f t="shared" si="10"/>
        <v>0.77879341864716634</v>
      </c>
      <c r="BK7" s="88">
        <f t="shared" si="11"/>
        <v>1.1359999999999999</v>
      </c>
      <c r="BL7" s="110">
        <f t="shared" si="12"/>
        <v>0.88665447897623395</v>
      </c>
      <c r="BM7" s="110">
        <f t="shared" si="13"/>
        <v>1.1384976525821595</v>
      </c>
      <c r="BN7" s="122">
        <f t="shared" si="14"/>
        <v>0.93053016453382087</v>
      </c>
      <c r="BO7" s="122">
        <f t="shared" si="15"/>
        <v>1.0494845360824743</v>
      </c>
      <c r="BP7" s="127">
        <f t="shared" si="16"/>
        <v>0.99268738574040216</v>
      </c>
      <c r="BQ7" s="127">
        <f t="shared" si="17"/>
        <v>1.0667976424361494</v>
      </c>
      <c r="BR7" s="43">
        <f t="shared" si="18"/>
        <v>0.96709323583180984</v>
      </c>
      <c r="BS7" s="43">
        <f t="shared" si="19"/>
        <v>0.97421731123388577</v>
      </c>
      <c r="BT7" s="137">
        <f t="shared" si="20"/>
        <v>0.9579524680073126</v>
      </c>
      <c r="BU7" s="137">
        <f t="shared" si="21"/>
        <v>0.99054820415879019</v>
      </c>
      <c r="BV7" s="110">
        <f t="shared" si="22"/>
        <v>0.98903107861060324</v>
      </c>
      <c r="BW7" s="110">
        <f t="shared" si="23"/>
        <v>1.032442748091603</v>
      </c>
      <c r="BX7" s="80">
        <f t="shared" si="24"/>
        <v>0.99085923217550276</v>
      </c>
      <c r="BY7" s="80">
        <f t="shared" si="25"/>
        <v>1.0018484288354899</v>
      </c>
      <c r="BZ7" s="82">
        <f t="shared" si="26"/>
        <v>1.0292504570383911</v>
      </c>
      <c r="CA7" s="82">
        <f t="shared" si="27"/>
        <v>1.0387453874538746</v>
      </c>
      <c r="CB7" s="152">
        <f t="shared" si="28"/>
        <v>1.0255941499085923</v>
      </c>
      <c r="CC7" s="152">
        <f t="shared" si="29"/>
        <v>0.99644760213143868</v>
      </c>
      <c r="CD7" s="110">
        <f t="shared" si="30"/>
        <v>0.99085923217550276</v>
      </c>
      <c r="CE7" s="110">
        <f t="shared" si="31"/>
        <v>0.96613190730837795</v>
      </c>
      <c r="CF7" s="80">
        <f t="shared" si="32"/>
        <v>0.94515539305301643</v>
      </c>
      <c r="CG7" s="80">
        <f t="shared" si="33"/>
        <v>0.95387453874538741</v>
      </c>
      <c r="CH7" s="35">
        <f t="shared" si="34"/>
        <v>0.91773308957952471</v>
      </c>
      <c r="CI7" s="35">
        <f t="shared" si="35"/>
        <v>0.97098646034816249</v>
      </c>
      <c r="CJ7" s="152">
        <f t="shared" si="36"/>
        <v>0.87934186471663622</v>
      </c>
      <c r="CK7" s="152">
        <f t="shared" si="37"/>
        <v>0.95816733067729087</v>
      </c>
      <c r="CL7" s="110">
        <f t="shared" si="38"/>
        <v>0.8318098720292505</v>
      </c>
      <c r="CM7" s="110">
        <f t="shared" si="39"/>
        <v>0.94594594594594594</v>
      </c>
      <c r="CN7" s="80">
        <f t="shared" si="40"/>
        <v>0.91773308957952471</v>
      </c>
      <c r="CO7" s="80">
        <f t="shared" si="41"/>
        <v>1.1032967032967034</v>
      </c>
      <c r="CP7" s="127">
        <f t="shared" si="42"/>
        <v>0.83729433272394882</v>
      </c>
      <c r="CQ7" s="127">
        <f t="shared" si="43"/>
        <v>0.91235059760956172</v>
      </c>
      <c r="CR7" s="152">
        <f t="shared" si="44"/>
        <v>0.83912248628884822</v>
      </c>
      <c r="CS7" s="152">
        <f t="shared" si="45"/>
        <v>1.0021834061135371</v>
      </c>
      <c r="CT7" s="110">
        <f t="shared" si="46"/>
        <v>0.75502742230347353</v>
      </c>
      <c r="CU7" s="110">
        <f t="shared" si="47"/>
        <v>0.89978213507625271</v>
      </c>
      <c r="CV7" s="80">
        <f t="shared" si="48"/>
        <v>0.88117001828153563</v>
      </c>
      <c r="CW7" s="80">
        <f t="shared" si="49"/>
        <v>1.1670702179176755</v>
      </c>
      <c r="CX7" s="127">
        <f t="shared" si="50"/>
        <v>0.65082266910420472</v>
      </c>
      <c r="CY7" s="127">
        <f t="shared" si="51"/>
        <v>0.7385892116182573</v>
      </c>
      <c r="CZ7" s="152">
        <f t="shared" si="52"/>
        <v>0.78793418647166358</v>
      </c>
      <c r="DA7" s="152">
        <f t="shared" si="53"/>
        <v>1.2106741573033708</v>
      </c>
      <c r="DB7" s="110">
        <f t="shared" si="54"/>
        <v>0.58866544789762343</v>
      </c>
      <c r="DC7" s="110">
        <f t="shared" si="55"/>
        <v>0.74709976798143851</v>
      </c>
      <c r="DD7" s="110">
        <f t="shared" si="56"/>
        <v>0.67458866544789764</v>
      </c>
      <c r="DE7" s="110">
        <f t="shared" si="57"/>
        <v>1.1459627329192548</v>
      </c>
      <c r="DF7" s="110">
        <f t="shared" si="58"/>
        <v>0.7093235831809872</v>
      </c>
      <c r="DG7" s="110">
        <f t="shared" si="59"/>
        <v>1.051490514905149</v>
      </c>
      <c r="DH7" s="110">
        <f t="shared" si="60"/>
        <v>0.7915904936014625</v>
      </c>
      <c r="DI7" s="110">
        <f t="shared" si="61"/>
        <v>1.115979381443299</v>
      </c>
      <c r="DJ7" s="110">
        <f t="shared" si="62"/>
        <v>0.78793418647166358</v>
      </c>
      <c r="DK7" s="110">
        <f t="shared" si="63"/>
        <v>0.99538106235565815</v>
      </c>
      <c r="DL7" s="110">
        <f t="shared" si="64"/>
        <v>0.8354661791590493</v>
      </c>
      <c r="DM7" s="110">
        <f t="shared" si="65"/>
        <v>1.0603248259860789</v>
      </c>
      <c r="DN7" s="110">
        <f t="shared" si="66"/>
        <v>0.73491773308957953</v>
      </c>
      <c r="DO7" s="110">
        <f t="shared" si="67"/>
        <v>0.87964989059080967</v>
      </c>
      <c r="DP7" s="110">
        <f t="shared" si="68"/>
        <v>0.80255941499085925</v>
      </c>
      <c r="DQ7" s="110">
        <f t="shared" si="69"/>
        <v>1.092039800995025</v>
      </c>
      <c r="DR7" s="110">
        <f t="shared" si="70"/>
        <v>0.70201096892138937</v>
      </c>
      <c r="DS7" s="110">
        <f t="shared" si="71"/>
        <v>0.87471526195899774</v>
      </c>
      <c r="DT7" s="110">
        <f t="shared" si="72"/>
        <v>0.77513711151736742</v>
      </c>
      <c r="DU7" s="110">
        <f t="shared" si="73"/>
        <v>1.1041666666666667</v>
      </c>
      <c r="DV7" s="110">
        <f t="shared" si="74"/>
        <v>0.75502742230347353</v>
      </c>
      <c r="DW7" s="110">
        <f>AT7/AS7</f>
        <v>0.97405660377358494</v>
      </c>
      <c r="DX7" s="110">
        <f t="shared" si="75"/>
        <v>0.8354661791590493</v>
      </c>
      <c r="DY7" s="110">
        <f t="shared" si="76"/>
        <v>1.1065375302663438</v>
      </c>
      <c r="DZ7" s="110">
        <f t="shared" si="80"/>
        <v>0.7915904936014625</v>
      </c>
      <c r="EA7" s="110">
        <f t="shared" si="81"/>
        <v>0.94748358862144422</v>
      </c>
      <c r="EB7" s="110">
        <f t="shared" si="77"/>
        <v>0.90493601462522855</v>
      </c>
      <c r="EC7" s="110">
        <f t="shared" si="78"/>
        <v>1.1431870669745958</v>
      </c>
      <c r="ED7" s="9"/>
    </row>
    <row r="8" spans="1:134" x14ac:dyDescent="0.25">
      <c r="A8" s="2" t="s">
        <v>267</v>
      </c>
      <c r="B8" s="2" t="s">
        <v>268</v>
      </c>
      <c r="C8" s="9"/>
      <c r="D8" s="2">
        <v>23000</v>
      </c>
      <c r="E8" s="3">
        <v>2019</v>
      </c>
      <c r="F8" s="2">
        <v>999</v>
      </c>
      <c r="G8" s="9"/>
      <c r="H8" s="2">
        <v>21700</v>
      </c>
      <c r="I8" s="2">
        <v>20300</v>
      </c>
      <c r="J8" s="2">
        <v>20800</v>
      </c>
      <c r="K8" s="2">
        <v>14800</v>
      </c>
      <c r="L8" s="2">
        <v>12700</v>
      </c>
      <c r="M8" s="2">
        <v>14400</v>
      </c>
      <c r="N8" s="2">
        <v>15000</v>
      </c>
      <c r="O8" s="2">
        <v>17600</v>
      </c>
      <c r="P8" s="2">
        <v>18200</v>
      </c>
      <c r="Q8" s="2">
        <v>18300</v>
      </c>
      <c r="R8" s="2">
        <v>19400</v>
      </c>
      <c r="S8" s="2">
        <v>18300</v>
      </c>
      <c r="T8" s="2">
        <v>19400</v>
      </c>
      <c r="U8" s="2">
        <v>18000</v>
      </c>
      <c r="V8" s="2">
        <v>18700</v>
      </c>
      <c r="W8" s="2">
        <v>18500</v>
      </c>
      <c r="X8" s="2">
        <v>18400</v>
      </c>
      <c r="Y8" s="2">
        <v>18300</v>
      </c>
      <c r="Z8" s="2">
        <v>18900</v>
      </c>
      <c r="AA8" s="2">
        <v>18500</v>
      </c>
      <c r="AB8" s="2">
        <v>18300</v>
      </c>
      <c r="AC8" s="2">
        <v>18900</v>
      </c>
      <c r="AD8" s="2">
        <v>17900</v>
      </c>
      <c r="AE8" s="2">
        <v>18000</v>
      </c>
      <c r="AF8" s="2">
        <v>16000</v>
      </c>
      <c r="AG8" s="2">
        <v>17700</v>
      </c>
      <c r="AH8" s="2">
        <v>18000</v>
      </c>
      <c r="AI8" s="2">
        <v>23500</v>
      </c>
      <c r="AJ8" s="2">
        <v>18700</v>
      </c>
      <c r="AK8" s="2">
        <v>21200</v>
      </c>
      <c r="AL8" s="2">
        <v>19400</v>
      </c>
      <c r="AM8" s="2">
        <v>21900</v>
      </c>
      <c r="AN8" s="2">
        <v>23200</v>
      </c>
      <c r="AO8" s="2">
        <v>24200</v>
      </c>
      <c r="AP8" s="2">
        <v>19600</v>
      </c>
      <c r="AQ8" s="2">
        <v>24400</v>
      </c>
      <c r="AR8" s="2">
        <v>19500</v>
      </c>
      <c r="AS8" s="2">
        <v>22500</v>
      </c>
      <c r="AT8" s="2">
        <v>19100</v>
      </c>
      <c r="AU8" s="2">
        <v>22900</v>
      </c>
      <c r="AV8" s="2">
        <v>23300</v>
      </c>
      <c r="AW8" s="2">
        <v>23800</v>
      </c>
      <c r="AX8" s="9"/>
      <c r="AY8" s="4">
        <f t="shared" si="0"/>
        <v>0.94347826086956521</v>
      </c>
      <c r="AZ8" s="4">
        <f t="shared" si="1"/>
        <v>0.93548387096774188</v>
      </c>
      <c r="BA8" s="4">
        <f t="shared" si="2"/>
        <v>0.95852534562211977</v>
      </c>
      <c r="BB8" s="35"/>
      <c r="BC8" s="80">
        <f t="shared" si="3"/>
        <v>0.71153846153846156</v>
      </c>
      <c r="BD8" s="4">
        <f t="shared" si="4"/>
        <v>0.6820276497695853</v>
      </c>
      <c r="BE8" s="4">
        <f t="shared" si="5"/>
        <v>0.64347826086956517</v>
      </c>
      <c r="BF8" s="82">
        <f t="shared" si="6"/>
        <v>0.61057692307692313</v>
      </c>
      <c r="BG8" s="82">
        <f t="shared" si="7"/>
        <v>0.85810810810810811</v>
      </c>
      <c r="BH8" s="43">
        <f t="shared" si="8"/>
        <v>0.69230769230769229</v>
      </c>
      <c r="BI8" s="43">
        <f t="shared" si="9"/>
        <v>1.1338582677165354</v>
      </c>
      <c r="BJ8" s="88">
        <f t="shared" si="10"/>
        <v>0.72115384615384615</v>
      </c>
      <c r="BK8" s="88">
        <f t="shared" si="11"/>
        <v>1.0416666666666667</v>
      </c>
      <c r="BL8" s="110">
        <f t="shared" si="12"/>
        <v>0.84615384615384615</v>
      </c>
      <c r="BM8" s="110">
        <f t="shared" si="13"/>
        <v>1.1733333333333333</v>
      </c>
      <c r="BN8" s="122">
        <f t="shared" si="14"/>
        <v>0.875</v>
      </c>
      <c r="BO8" s="122">
        <f t="shared" si="15"/>
        <v>1.0340909090909092</v>
      </c>
      <c r="BP8" s="127">
        <f t="shared" si="16"/>
        <v>0.87980769230769229</v>
      </c>
      <c r="BQ8" s="127">
        <f t="shared" si="17"/>
        <v>1.0054945054945055</v>
      </c>
      <c r="BR8" s="43">
        <f t="shared" si="18"/>
        <v>0.93269230769230771</v>
      </c>
      <c r="BS8" s="43">
        <f t="shared" si="19"/>
        <v>1.0601092896174864</v>
      </c>
      <c r="BT8" s="137">
        <f t="shared" si="20"/>
        <v>0.87980769230769229</v>
      </c>
      <c r="BU8" s="137">
        <f t="shared" si="21"/>
        <v>0.94329896907216493</v>
      </c>
      <c r="BV8" s="110">
        <f t="shared" si="22"/>
        <v>0.93269230769230771</v>
      </c>
      <c r="BW8" s="110">
        <f t="shared" si="23"/>
        <v>1.0601092896174864</v>
      </c>
      <c r="BX8" s="80">
        <f t="shared" si="24"/>
        <v>0.86538461538461542</v>
      </c>
      <c r="BY8" s="80">
        <f t="shared" si="25"/>
        <v>0.92783505154639179</v>
      </c>
      <c r="BZ8" s="82">
        <f t="shared" si="26"/>
        <v>0.89903846153846156</v>
      </c>
      <c r="CA8" s="82">
        <f t="shared" si="27"/>
        <v>1.038888888888889</v>
      </c>
      <c r="CB8" s="152">
        <f t="shared" si="28"/>
        <v>0.88942307692307687</v>
      </c>
      <c r="CC8" s="152">
        <f t="shared" si="29"/>
        <v>0.98930481283422456</v>
      </c>
      <c r="CD8" s="110">
        <f t="shared" si="30"/>
        <v>0.88461538461538458</v>
      </c>
      <c r="CE8" s="110">
        <f t="shared" si="31"/>
        <v>0.99459459459459465</v>
      </c>
      <c r="CF8" s="80">
        <f t="shared" si="32"/>
        <v>0.87980769230769229</v>
      </c>
      <c r="CG8" s="80">
        <f t="shared" si="33"/>
        <v>0.99456521739130432</v>
      </c>
      <c r="CH8" s="35">
        <f t="shared" si="34"/>
        <v>0.90865384615384615</v>
      </c>
      <c r="CI8" s="35">
        <f t="shared" si="35"/>
        <v>1.0327868852459017</v>
      </c>
      <c r="CJ8" s="152">
        <f t="shared" si="36"/>
        <v>0.88942307692307687</v>
      </c>
      <c r="CK8" s="152">
        <f t="shared" si="37"/>
        <v>0.97883597883597884</v>
      </c>
      <c r="CL8" s="110">
        <f t="shared" si="38"/>
        <v>0.87980769230769229</v>
      </c>
      <c r="CM8" s="110">
        <f t="shared" si="39"/>
        <v>0.98918918918918919</v>
      </c>
      <c r="CN8" s="80">
        <f t="shared" si="40"/>
        <v>0.90865384615384615</v>
      </c>
      <c r="CO8" s="80">
        <f t="shared" si="41"/>
        <v>1.0327868852459017</v>
      </c>
      <c r="CP8" s="127">
        <f t="shared" si="42"/>
        <v>0.86057692307692313</v>
      </c>
      <c r="CQ8" s="127">
        <f t="shared" si="43"/>
        <v>0.94708994708994709</v>
      </c>
      <c r="CR8" s="152">
        <f t="shared" si="44"/>
        <v>0.86538461538461542</v>
      </c>
      <c r="CS8" s="152">
        <f t="shared" si="45"/>
        <v>1.005586592178771</v>
      </c>
      <c r="CT8" s="110">
        <f t="shared" si="46"/>
        <v>0.76923076923076927</v>
      </c>
      <c r="CU8" s="110">
        <f t="shared" si="47"/>
        <v>0.88888888888888884</v>
      </c>
      <c r="CV8" s="80">
        <f t="shared" si="48"/>
        <v>0.85096153846153844</v>
      </c>
      <c r="CW8" s="80">
        <f t="shared" si="49"/>
        <v>1.10625</v>
      </c>
      <c r="CX8" s="127">
        <f t="shared" si="50"/>
        <v>0.86538461538461542</v>
      </c>
      <c r="CY8" s="127">
        <f t="shared" si="51"/>
        <v>1.0169491525423728</v>
      </c>
      <c r="CZ8" s="152">
        <f t="shared" si="52"/>
        <v>1.1298076923076923</v>
      </c>
      <c r="DA8" s="152">
        <f t="shared" si="53"/>
        <v>1.3055555555555556</v>
      </c>
      <c r="DB8" s="110">
        <f t="shared" si="54"/>
        <v>0.89903846153846156</v>
      </c>
      <c r="DC8" s="110">
        <f t="shared" si="55"/>
        <v>0.79574468085106387</v>
      </c>
      <c r="DD8" s="110">
        <f t="shared" si="56"/>
        <v>1.0192307692307692</v>
      </c>
      <c r="DE8" s="110">
        <f t="shared" si="57"/>
        <v>1.1336898395721926</v>
      </c>
      <c r="DF8" s="110">
        <f t="shared" si="58"/>
        <v>0.93269230769230771</v>
      </c>
      <c r="DG8" s="110">
        <f t="shared" si="59"/>
        <v>0.91509433962264153</v>
      </c>
      <c r="DH8" s="110">
        <f t="shared" si="60"/>
        <v>1.0528846153846154</v>
      </c>
      <c r="DI8" s="110">
        <f t="shared" si="61"/>
        <v>1.1288659793814433</v>
      </c>
      <c r="DJ8" s="110">
        <f t="shared" si="62"/>
        <v>1.1153846153846154</v>
      </c>
      <c r="DK8" s="110">
        <f t="shared" si="63"/>
        <v>1.0593607305936072</v>
      </c>
      <c r="DL8" s="110">
        <f t="shared" si="64"/>
        <v>1.1634615384615385</v>
      </c>
      <c r="DM8" s="110">
        <f t="shared" si="65"/>
        <v>1.0431034482758621</v>
      </c>
      <c r="DN8" s="110">
        <f t="shared" si="66"/>
        <v>0.94230769230769229</v>
      </c>
      <c r="DO8" s="110">
        <f t="shared" si="67"/>
        <v>0.80991735537190079</v>
      </c>
      <c r="DP8" s="110">
        <f t="shared" si="68"/>
        <v>1.1730769230769231</v>
      </c>
      <c r="DQ8" s="110">
        <f t="shared" si="69"/>
        <v>1.2448979591836735</v>
      </c>
      <c r="DR8" s="110">
        <f t="shared" si="70"/>
        <v>0.9375</v>
      </c>
      <c r="DS8" s="110">
        <f t="shared" si="71"/>
        <v>0.79918032786885251</v>
      </c>
      <c r="DT8" s="110">
        <f t="shared" si="72"/>
        <v>1.0817307692307692</v>
      </c>
      <c r="DU8" s="110">
        <f t="shared" si="73"/>
        <v>1.1538461538461537</v>
      </c>
      <c r="DV8" s="110">
        <f t="shared" si="74"/>
        <v>0.91826923076923073</v>
      </c>
      <c r="DW8" s="110">
        <f t="shared" si="79"/>
        <v>0.84888888888888892</v>
      </c>
      <c r="DX8" s="110">
        <f t="shared" si="75"/>
        <v>1.1009615384615385</v>
      </c>
      <c r="DY8" s="110">
        <f t="shared" si="76"/>
        <v>1.1989528795811519</v>
      </c>
      <c r="DZ8" s="110">
        <f t="shared" si="80"/>
        <v>1.1201923076923077</v>
      </c>
      <c r="EA8" s="110">
        <f t="shared" si="81"/>
        <v>1.017467248908297</v>
      </c>
      <c r="EB8" s="110">
        <f t="shared" si="77"/>
        <v>1.1442307692307692</v>
      </c>
      <c r="EC8" s="110">
        <f t="shared" si="78"/>
        <v>1.0214592274678111</v>
      </c>
      <c r="ED8" s="9"/>
    </row>
    <row r="9" spans="1:134" x14ac:dyDescent="0.25">
      <c r="A9" s="19" t="s">
        <v>251</v>
      </c>
      <c r="B9" s="19" t="s">
        <v>269</v>
      </c>
      <c r="C9" s="20"/>
      <c r="D9" s="19">
        <v>8900</v>
      </c>
      <c r="E9" s="21">
        <v>2016</v>
      </c>
      <c r="F9" s="19">
        <v>899</v>
      </c>
      <c r="G9" s="20"/>
      <c r="H9" s="19">
        <v>10300</v>
      </c>
      <c r="I9" s="19">
        <v>10500</v>
      </c>
      <c r="J9" s="19">
        <v>11600</v>
      </c>
      <c r="K9" s="19">
        <v>8200</v>
      </c>
      <c r="L9" s="19">
        <v>6600</v>
      </c>
      <c r="M9" s="19">
        <v>7600</v>
      </c>
      <c r="N9" s="19">
        <v>9400</v>
      </c>
      <c r="O9" s="19">
        <v>9800</v>
      </c>
      <c r="P9" s="19">
        <v>11600</v>
      </c>
      <c r="Q9" s="19">
        <v>12100</v>
      </c>
      <c r="R9" s="19">
        <v>13000</v>
      </c>
      <c r="S9" s="19">
        <v>11800</v>
      </c>
      <c r="T9" s="19">
        <v>12800</v>
      </c>
      <c r="U9" s="19">
        <v>12200</v>
      </c>
      <c r="V9" s="19">
        <v>12800</v>
      </c>
      <c r="W9" s="19">
        <v>12100</v>
      </c>
      <c r="X9" s="19">
        <v>12600</v>
      </c>
      <c r="Y9" s="19">
        <v>10700</v>
      </c>
      <c r="Z9" s="19">
        <v>10300</v>
      </c>
      <c r="AA9" s="19">
        <v>9600</v>
      </c>
      <c r="AB9" s="19">
        <v>9600</v>
      </c>
      <c r="AC9" s="19">
        <v>10500</v>
      </c>
      <c r="AD9" s="19">
        <v>10200</v>
      </c>
      <c r="AE9" s="19">
        <v>9500</v>
      </c>
      <c r="AF9" s="19">
        <v>8300</v>
      </c>
      <c r="AG9" s="19">
        <v>9400</v>
      </c>
      <c r="AH9" s="19">
        <v>7800</v>
      </c>
      <c r="AI9" s="19">
        <v>9500</v>
      </c>
      <c r="AJ9" s="19">
        <v>8400</v>
      </c>
      <c r="AK9" s="19">
        <v>8800</v>
      </c>
      <c r="AL9" s="19">
        <v>8100</v>
      </c>
      <c r="AM9" s="19">
        <v>9700</v>
      </c>
      <c r="AN9" s="19">
        <v>9900</v>
      </c>
      <c r="AO9" s="19">
        <v>10600</v>
      </c>
      <c r="AP9" s="19">
        <v>8100</v>
      </c>
      <c r="AQ9" s="19">
        <v>9700</v>
      </c>
      <c r="AR9" s="19">
        <v>8300</v>
      </c>
      <c r="AS9" s="19">
        <v>9200</v>
      </c>
      <c r="AT9" s="19">
        <v>8700</v>
      </c>
      <c r="AU9" s="19">
        <v>9800</v>
      </c>
      <c r="AV9" s="19">
        <v>10000</v>
      </c>
      <c r="AW9" s="19">
        <v>10400</v>
      </c>
      <c r="AX9" s="20"/>
      <c r="AY9" s="22">
        <f t="shared" si="0"/>
        <v>1.1573033707865168</v>
      </c>
      <c r="AZ9" s="22">
        <f t="shared" si="1"/>
        <v>1.0194174757281553</v>
      </c>
      <c r="BA9" s="22">
        <f t="shared" si="2"/>
        <v>1.1262135922330097</v>
      </c>
      <c r="BB9" s="37"/>
      <c r="BC9" s="81">
        <f t="shared" si="3"/>
        <v>0.7068965517241379</v>
      </c>
      <c r="BD9" s="22">
        <f t="shared" si="4"/>
        <v>0.79611650485436891</v>
      </c>
      <c r="BE9" s="22">
        <f t="shared" si="5"/>
        <v>0.9213483146067416</v>
      </c>
      <c r="BF9" s="83">
        <f t="shared" si="6"/>
        <v>0.56896551724137934</v>
      </c>
      <c r="BG9" s="83">
        <f t="shared" si="7"/>
        <v>0.80487804878048785</v>
      </c>
      <c r="BH9" s="44">
        <f t="shared" si="8"/>
        <v>0.65517241379310343</v>
      </c>
      <c r="BI9" s="44">
        <f t="shared" si="9"/>
        <v>1.1515151515151516</v>
      </c>
      <c r="BJ9" s="89">
        <f t="shared" si="10"/>
        <v>0.81034482758620685</v>
      </c>
      <c r="BK9" s="89">
        <f t="shared" si="11"/>
        <v>1.236842105263158</v>
      </c>
      <c r="BL9" s="111">
        <f t="shared" si="12"/>
        <v>0.84482758620689657</v>
      </c>
      <c r="BM9" s="111">
        <f t="shared" si="13"/>
        <v>1.0425531914893618</v>
      </c>
      <c r="BN9" s="123">
        <f t="shared" si="14"/>
        <v>1</v>
      </c>
      <c r="BO9" s="123">
        <f t="shared" si="15"/>
        <v>1.1836734693877551</v>
      </c>
      <c r="BP9" s="128">
        <f t="shared" si="16"/>
        <v>1.0431034482758621</v>
      </c>
      <c r="BQ9" s="128">
        <f t="shared" si="17"/>
        <v>1.0431034482758621</v>
      </c>
      <c r="BR9" s="44">
        <f t="shared" si="18"/>
        <v>1.1206896551724137</v>
      </c>
      <c r="BS9" s="44">
        <f t="shared" si="19"/>
        <v>1.0743801652892562</v>
      </c>
      <c r="BT9" s="138">
        <f t="shared" si="20"/>
        <v>1.0172413793103448</v>
      </c>
      <c r="BU9" s="138">
        <f t="shared" si="21"/>
        <v>0.90769230769230769</v>
      </c>
      <c r="BV9" s="111">
        <f t="shared" si="22"/>
        <v>1.103448275862069</v>
      </c>
      <c r="BW9" s="111">
        <f t="shared" si="23"/>
        <v>1.0847457627118644</v>
      </c>
      <c r="BX9" s="81">
        <f t="shared" si="24"/>
        <v>1.0517241379310345</v>
      </c>
      <c r="BY9" s="81">
        <f t="shared" si="25"/>
        <v>0.953125</v>
      </c>
      <c r="BZ9" s="83">
        <f t="shared" si="26"/>
        <v>1.103448275862069</v>
      </c>
      <c r="CA9" s="83">
        <f t="shared" si="27"/>
        <v>1.0491803278688525</v>
      </c>
      <c r="CB9" s="153">
        <f t="shared" si="28"/>
        <v>1.0431034482758621</v>
      </c>
      <c r="CC9" s="153">
        <f t="shared" si="29"/>
        <v>0.9453125</v>
      </c>
      <c r="CD9" s="111">
        <f t="shared" si="30"/>
        <v>1.0862068965517242</v>
      </c>
      <c r="CE9" s="111">
        <f t="shared" si="31"/>
        <v>1.0413223140495869</v>
      </c>
      <c r="CF9" s="81">
        <f t="shared" si="32"/>
        <v>0.92241379310344829</v>
      </c>
      <c r="CG9" s="81">
        <f t="shared" si="33"/>
        <v>0.84920634920634919</v>
      </c>
      <c r="CH9" s="37">
        <f t="shared" si="34"/>
        <v>0.88793103448275867</v>
      </c>
      <c r="CI9" s="37">
        <f t="shared" si="35"/>
        <v>0.96261682242990654</v>
      </c>
      <c r="CJ9" s="153">
        <f t="shared" si="36"/>
        <v>0.82758620689655171</v>
      </c>
      <c r="CK9" s="153">
        <f t="shared" si="37"/>
        <v>0.93203883495145634</v>
      </c>
      <c r="CL9" s="111">
        <f t="shared" si="38"/>
        <v>0.82758620689655171</v>
      </c>
      <c r="CM9" s="111">
        <f t="shared" si="39"/>
        <v>1</v>
      </c>
      <c r="CN9" s="81">
        <f t="shared" si="40"/>
        <v>0.90517241379310343</v>
      </c>
      <c r="CO9" s="81">
        <f t="shared" si="41"/>
        <v>1.09375</v>
      </c>
      <c r="CP9" s="128">
        <f t="shared" si="42"/>
        <v>0.87931034482758619</v>
      </c>
      <c r="CQ9" s="128">
        <f t="shared" si="43"/>
        <v>0.97142857142857142</v>
      </c>
      <c r="CR9" s="153">
        <f t="shared" si="44"/>
        <v>0.81896551724137934</v>
      </c>
      <c r="CS9" s="153">
        <f t="shared" si="45"/>
        <v>0.93137254901960786</v>
      </c>
      <c r="CT9" s="111">
        <f t="shared" si="46"/>
        <v>0.71551724137931039</v>
      </c>
      <c r="CU9" s="111">
        <f t="shared" si="47"/>
        <v>0.87368421052631584</v>
      </c>
      <c r="CV9" s="81">
        <f t="shared" si="48"/>
        <v>0.81034482758620685</v>
      </c>
      <c r="CW9" s="81">
        <f t="shared" si="49"/>
        <v>1.1325301204819278</v>
      </c>
      <c r="CX9" s="128">
        <f t="shared" si="50"/>
        <v>0.67241379310344829</v>
      </c>
      <c r="CY9" s="128">
        <f t="shared" si="51"/>
        <v>0.82978723404255317</v>
      </c>
      <c r="CZ9" s="153">
        <f t="shared" si="52"/>
        <v>0.81896551724137934</v>
      </c>
      <c r="DA9" s="153">
        <f t="shared" si="53"/>
        <v>1.2179487179487178</v>
      </c>
      <c r="DB9" s="111">
        <f t="shared" si="54"/>
        <v>0.72413793103448276</v>
      </c>
      <c r="DC9" s="111">
        <f t="shared" si="55"/>
        <v>0.88421052631578945</v>
      </c>
      <c r="DD9" s="111">
        <f t="shared" si="56"/>
        <v>0.75862068965517238</v>
      </c>
      <c r="DE9" s="111">
        <f t="shared" si="57"/>
        <v>1.0476190476190477</v>
      </c>
      <c r="DF9" s="111">
        <f t="shared" si="58"/>
        <v>0.69827586206896552</v>
      </c>
      <c r="DG9" s="111">
        <f t="shared" si="59"/>
        <v>0.92045454545454541</v>
      </c>
      <c r="DH9" s="111">
        <f t="shared" si="60"/>
        <v>0.83620689655172409</v>
      </c>
      <c r="DI9" s="111">
        <f t="shared" si="61"/>
        <v>1.1975308641975309</v>
      </c>
      <c r="DJ9" s="111">
        <f t="shared" si="62"/>
        <v>0.85344827586206895</v>
      </c>
      <c r="DK9" s="111">
        <f t="shared" si="63"/>
        <v>1.0206185567010309</v>
      </c>
      <c r="DL9" s="111">
        <f t="shared" si="64"/>
        <v>0.91379310344827591</v>
      </c>
      <c r="DM9" s="111">
        <f t="shared" si="65"/>
        <v>1.0707070707070707</v>
      </c>
      <c r="DN9" s="111">
        <f t="shared" si="66"/>
        <v>0.69827586206896552</v>
      </c>
      <c r="DO9" s="111">
        <f t="shared" si="67"/>
        <v>0.76415094339622647</v>
      </c>
      <c r="DP9" s="111">
        <f t="shared" si="68"/>
        <v>0.83620689655172409</v>
      </c>
      <c r="DQ9" s="111">
        <f t="shared" si="69"/>
        <v>1.1975308641975309</v>
      </c>
      <c r="DR9" s="111">
        <f t="shared" si="70"/>
        <v>0.71551724137931039</v>
      </c>
      <c r="DS9" s="111">
        <f t="shared" si="71"/>
        <v>0.85567010309278346</v>
      </c>
      <c r="DT9" s="111">
        <f t="shared" si="72"/>
        <v>0.7931034482758621</v>
      </c>
      <c r="DU9" s="111">
        <f t="shared" si="73"/>
        <v>1.1084337349397591</v>
      </c>
      <c r="DV9" s="111">
        <f t="shared" si="74"/>
        <v>0.75</v>
      </c>
      <c r="DW9" s="111">
        <f t="shared" si="79"/>
        <v>0.94565217391304346</v>
      </c>
      <c r="DX9" s="111">
        <f t="shared" si="75"/>
        <v>0.84482758620689657</v>
      </c>
      <c r="DY9" s="111">
        <f t="shared" si="76"/>
        <v>1.1264367816091954</v>
      </c>
      <c r="DZ9" s="111">
        <f t="shared" si="80"/>
        <v>0.86206896551724133</v>
      </c>
      <c r="EA9" s="110">
        <f t="shared" si="81"/>
        <v>1.0204081632653061</v>
      </c>
      <c r="EB9" s="110">
        <f t="shared" si="77"/>
        <v>0.89655172413793105</v>
      </c>
      <c r="EC9" s="110">
        <f t="shared" si="78"/>
        <v>1.04</v>
      </c>
      <c r="ED9" s="20"/>
    </row>
    <row r="10" spans="1:134" s="5" customFormat="1" ht="15.75" x14ac:dyDescent="0.25">
      <c r="A10" s="190" t="s">
        <v>270</v>
      </c>
      <c r="B10" s="190"/>
      <c r="C10" s="10"/>
      <c r="D10" s="36">
        <f>SUM(D4:D9)</f>
        <v>207400</v>
      </c>
      <c r="G10" s="10"/>
      <c r="H10" s="5">
        <f>SUM(H4:H9)</f>
        <v>249200</v>
      </c>
      <c r="I10" s="5">
        <f t="shared" ref="I10:T10" si="82">SUM(I4:I9)</f>
        <v>275200</v>
      </c>
      <c r="J10" s="5">
        <f t="shared" si="82"/>
        <v>275200</v>
      </c>
      <c r="K10" s="5">
        <f t="shared" si="82"/>
        <v>185100</v>
      </c>
      <c r="L10" s="5">
        <f t="shared" si="82"/>
        <v>169200</v>
      </c>
      <c r="M10" s="5">
        <f t="shared" si="82"/>
        <v>184000</v>
      </c>
      <c r="N10" s="5">
        <f t="shared" si="82"/>
        <v>206600</v>
      </c>
      <c r="O10" s="5">
        <f t="shared" si="82"/>
        <v>230300</v>
      </c>
      <c r="P10" s="5">
        <f t="shared" si="82"/>
        <v>246200</v>
      </c>
      <c r="Q10" s="5">
        <f t="shared" si="82"/>
        <v>260900</v>
      </c>
      <c r="R10" s="5">
        <f t="shared" si="82"/>
        <v>255300</v>
      </c>
      <c r="S10" s="5">
        <f t="shared" si="82"/>
        <v>258800</v>
      </c>
      <c r="T10" s="5">
        <f t="shared" si="82"/>
        <v>267900</v>
      </c>
      <c r="U10" s="5">
        <f t="shared" ref="U10:AG10" si="83">SUM(U4:U9)</f>
        <v>259400</v>
      </c>
      <c r="V10" s="5">
        <f t="shared" si="83"/>
        <v>261500</v>
      </c>
      <c r="W10" s="5">
        <f t="shared" si="83"/>
        <v>256300</v>
      </c>
      <c r="X10" s="5">
        <f t="shared" si="83"/>
        <v>258600</v>
      </c>
      <c r="Y10" s="5">
        <f t="shared" si="83"/>
        <v>249500</v>
      </c>
      <c r="Z10" s="5">
        <f t="shared" si="83"/>
        <v>248100</v>
      </c>
      <c r="AA10" s="5">
        <f t="shared" si="83"/>
        <v>234300</v>
      </c>
      <c r="AB10" s="5">
        <f t="shared" si="83"/>
        <v>227700</v>
      </c>
      <c r="AC10" s="5">
        <f t="shared" si="83"/>
        <v>247200</v>
      </c>
      <c r="AD10" s="5">
        <f t="shared" si="83"/>
        <v>231600</v>
      </c>
      <c r="AE10" s="5">
        <f t="shared" si="83"/>
        <v>231800</v>
      </c>
      <c r="AF10" s="5">
        <f t="shared" si="83"/>
        <v>205800</v>
      </c>
      <c r="AG10" s="5">
        <f t="shared" si="83"/>
        <v>230100</v>
      </c>
      <c r="AH10" s="5">
        <f>SUM(AH4:AH9)</f>
        <v>189000</v>
      </c>
      <c r="AI10" s="5">
        <f t="shared" ref="AI10:AX10" si="84">SUM(AI4:AI9)</f>
        <v>232000</v>
      </c>
      <c r="AJ10" s="5">
        <f t="shared" si="84"/>
        <v>193300</v>
      </c>
      <c r="AK10" s="5">
        <f t="shared" si="84"/>
        <v>211800</v>
      </c>
      <c r="AL10" s="5">
        <f t="shared" si="84"/>
        <v>203900</v>
      </c>
      <c r="AM10" s="5">
        <f t="shared" si="84"/>
        <v>226800</v>
      </c>
      <c r="AN10" s="5">
        <f t="shared" si="84"/>
        <v>232200</v>
      </c>
      <c r="AO10" s="5">
        <f t="shared" si="84"/>
        <v>245300</v>
      </c>
      <c r="AP10" s="5">
        <f t="shared" si="84"/>
        <v>207400</v>
      </c>
      <c r="AQ10" s="5">
        <f t="shared" si="84"/>
        <v>234700</v>
      </c>
      <c r="AR10" s="5">
        <f t="shared" si="84"/>
        <v>199600</v>
      </c>
      <c r="AS10" s="5">
        <f t="shared" si="84"/>
        <v>223700</v>
      </c>
      <c r="AT10" s="5">
        <f t="shared" si="84"/>
        <v>207600</v>
      </c>
      <c r="AU10" s="5">
        <f t="shared" si="84"/>
        <v>236600</v>
      </c>
      <c r="AV10" s="5">
        <f t="shared" si="84"/>
        <v>226800</v>
      </c>
      <c r="AW10" s="5">
        <f t="shared" si="84"/>
        <v>248900</v>
      </c>
      <c r="AX10" s="5">
        <f t="shared" si="84"/>
        <v>0</v>
      </c>
      <c r="AY10" s="8">
        <f t="shared" si="0"/>
        <v>1.2015429122468659</v>
      </c>
      <c r="AZ10" s="8">
        <f t="shared" si="1"/>
        <v>1.1043338683788122</v>
      </c>
      <c r="BA10" s="8">
        <f t="shared" si="2"/>
        <v>1.1043338683788122</v>
      </c>
      <c r="BB10" s="18"/>
      <c r="BC10" s="67">
        <f t="shared" si="3"/>
        <v>0.67260174418604646</v>
      </c>
      <c r="BD10" s="8">
        <f t="shared" si="4"/>
        <v>0.742776886035313</v>
      </c>
      <c r="BE10" s="8">
        <f t="shared" si="5"/>
        <v>0.8924783027965284</v>
      </c>
      <c r="BF10" s="84">
        <f t="shared" si="6"/>
        <v>0.61482558139534882</v>
      </c>
      <c r="BG10" s="84">
        <f t="shared" si="7"/>
        <v>0.91410048622366291</v>
      </c>
      <c r="BH10" s="45">
        <f t="shared" si="8"/>
        <v>0.66860465116279066</v>
      </c>
      <c r="BI10" s="45">
        <f t="shared" si="9"/>
        <v>1.0874704491725768</v>
      </c>
      <c r="BJ10" s="90">
        <f t="shared" si="10"/>
        <v>0.75072674418604646</v>
      </c>
      <c r="BK10" s="90">
        <f t="shared" si="11"/>
        <v>1.1228260869565216</v>
      </c>
      <c r="BL10" s="112">
        <f t="shared" si="12"/>
        <v>0.83684593023255816</v>
      </c>
      <c r="BM10" s="112">
        <f t="shared" si="13"/>
        <v>1.1147144240077445</v>
      </c>
      <c r="BN10" s="124">
        <f t="shared" si="14"/>
        <v>0.89462209302325579</v>
      </c>
      <c r="BO10" s="124">
        <f t="shared" si="15"/>
        <v>1.069040382110291</v>
      </c>
      <c r="BP10" s="129">
        <f t="shared" si="16"/>
        <v>0.94803779069767447</v>
      </c>
      <c r="BQ10" s="129">
        <f t="shared" si="17"/>
        <v>1.0597075548334687</v>
      </c>
      <c r="BR10" s="45">
        <f t="shared" si="18"/>
        <v>0.9276889534883721</v>
      </c>
      <c r="BS10" s="45">
        <f t="shared" si="19"/>
        <v>0.97853583748562667</v>
      </c>
      <c r="BT10" s="139">
        <f t="shared" si="20"/>
        <v>0.94040697674418605</v>
      </c>
      <c r="BU10" s="139">
        <f t="shared" si="21"/>
        <v>1.0137093615354484</v>
      </c>
      <c r="BV10" s="112">
        <f t="shared" si="22"/>
        <v>0.97347383720930236</v>
      </c>
      <c r="BW10" s="112">
        <f t="shared" si="23"/>
        <v>1.0351622874806801</v>
      </c>
      <c r="BX10" s="142">
        <f t="shared" si="24"/>
        <v>0.94258720930232553</v>
      </c>
      <c r="BY10" s="142">
        <f t="shared" si="25"/>
        <v>0.96827174318775666</v>
      </c>
      <c r="BZ10" s="84">
        <f t="shared" si="26"/>
        <v>0.95021802325581395</v>
      </c>
      <c r="CA10" s="84">
        <f t="shared" si="27"/>
        <v>1.0080956052428682</v>
      </c>
      <c r="CB10" s="154">
        <f t="shared" si="28"/>
        <v>0.93132267441860461</v>
      </c>
      <c r="CC10" s="154">
        <f t="shared" si="29"/>
        <v>0.9801147227533461</v>
      </c>
      <c r="CD10" s="112">
        <f t="shared" si="30"/>
        <v>0.93968023255813948</v>
      </c>
      <c r="CE10" s="112">
        <f t="shared" si="31"/>
        <v>1.0089738587592665</v>
      </c>
      <c r="CF10" s="165">
        <f t="shared" si="32"/>
        <v>0.90661337209302328</v>
      </c>
      <c r="CG10" s="165">
        <f t="shared" si="33"/>
        <v>0.96481051817478736</v>
      </c>
      <c r="CH10" s="166">
        <f t="shared" si="34"/>
        <v>0.90152616279069764</v>
      </c>
      <c r="CI10" s="166">
        <f t="shared" si="35"/>
        <v>0.99438877755511024</v>
      </c>
      <c r="CJ10" s="167">
        <f t="shared" si="36"/>
        <v>0.85138081395348841</v>
      </c>
      <c r="CK10" s="167">
        <f t="shared" si="37"/>
        <v>0.94437726723095528</v>
      </c>
      <c r="CL10" s="168">
        <f t="shared" si="38"/>
        <v>0.82739825581395354</v>
      </c>
      <c r="CM10" s="168">
        <f t="shared" si="39"/>
        <v>0.971830985915493</v>
      </c>
      <c r="CN10" s="165">
        <f t="shared" si="40"/>
        <v>0.89825581395348841</v>
      </c>
      <c r="CO10" s="165">
        <f t="shared" si="41"/>
        <v>1.085638998682477</v>
      </c>
      <c r="CP10" s="171">
        <f t="shared" si="42"/>
        <v>0.84156976744186052</v>
      </c>
      <c r="CQ10" s="171">
        <f t="shared" si="43"/>
        <v>0.93689320388349517</v>
      </c>
      <c r="CR10" s="167">
        <f t="shared" si="44"/>
        <v>0.84229651162790697</v>
      </c>
      <c r="CS10" s="167">
        <f t="shared" si="45"/>
        <v>1.0008635578583764</v>
      </c>
      <c r="CT10" s="168">
        <f t="shared" si="46"/>
        <v>0.74781976744186052</v>
      </c>
      <c r="CU10" s="168">
        <f>AF10/AE10</f>
        <v>0.88783433994823124</v>
      </c>
      <c r="CV10" s="165">
        <f t="shared" si="48"/>
        <v>0.83611918604651159</v>
      </c>
      <c r="CW10" s="165">
        <f>AG10/AF10</f>
        <v>1.1180758017492711</v>
      </c>
      <c r="CX10" s="171">
        <f>AH10/J10</f>
        <v>0.68677325581395354</v>
      </c>
      <c r="CY10" s="171">
        <f>AH10/AG10</f>
        <v>0.82138200782268578</v>
      </c>
      <c r="CZ10" s="167">
        <f>AI10/J10</f>
        <v>0.84302325581395354</v>
      </c>
      <c r="DA10" s="167">
        <f>AI10/AH10</f>
        <v>1.2275132275132274</v>
      </c>
      <c r="DB10" s="168">
        <f>AJ10/J10</f>
        <v>0.70239825581395354</v>
      </c>
      <c r="DC10" s="168">
        <f>AJ10/AI10</f>
        <v>0.83318965517241383</v>
      </c>
      <c r="DD10" s="168">
        <f t="shared" si="56"/>
        <v>0.76962209302325579</v>
      </c>
      <c r="DE10" s="168">
        <f t="shared" si="57"/>
        <v>1.0957061562338335</v>
      </c>
      <c r="DF10" s="168">
        <f t="shared" si="58"/>
        <v>0.74091569767441856</v>
      </c>
      <c r="DG10" s="168">
        <f t="shared" si="59"/>
        <v>0.96270066100094431</v>
      </c>
      <c r="DH10" s="172">
        <f t="shared" si="60"/>
        <v>0.82412790697674421</v>
      </c>
      <c r="DI10" s="172">
        <f t="shared" si="61"/>
        <v>1.1123099558607161</v>
      </c>
      <c r="DJ10" s="172">
        <f t="shared" si="62"/>
        <v>0.84375</v>
      </c>
      <c r="DK10" s="172">
        <f t="shared" si="63"/>
        <v>1.0238095238095237</v>
      </c>
      <c r="DL10" s="172">
        <f t="shared" si="64"/>
        <v>0.89135174418604646</v>
      </c>
      <c r="DM10" s="172">
        <f t="shared" si="65"/>
        <v>1.0564168819982773</v>
      </c>
      <c r="DN10" s="172">
        <f t="shared" si="66"/>
        <v>0.75363372093023251</v>
      </c>
      <c r="DO10" s="172">
        <f t="shared" si="67"/>
        <v>0.84549531186302485</v>
      </c>
      <c r="DP10" s="172">
        <f t="shared" si="68"/>
        <v>0.85283430232558144</v>
      </c>
      <c r="DQ10" s="172">
        <f t="shared" si="69"/>
        <v>1.1316297010607521</v>
      </c>
      <c r="DR10" s="172">
        <f t="shared" si="70"/>
        <v>0.72529069767441856</v>
      </c>
      <c r="DS10" s="172">
        <f t="shared" si="71"/>
        <v>0.85044737963357475</v>
      </c>
      <c r="DT10" s="172">
        <f t="shared" si="72"/>
        <v>0.81286337209302328</v>
      </c>
      <c r="DU10" s="172">
        <f t="shared" si="73"/>
        <v>1.1207414829659319</v>
      </c>
      <c r="DV10" s="172">
        <f t="shared" si="74"/>
        <v>0.75436046511627908</v>
      </c>
      <c r="DW10" s="172">
        <f t="shared" si="79"/>
        <v>0.92802860974519441</v>
      </c>
      <c r="DX10" s="172">
        <f t="shared" si="75"/>
        <v>0.85973837209302328</v>
      </c>
      <c r="DY10" s="172">
        <f t="shared" si="76"/>
        <v>1.1396917148362236</v>
      </c>
      <c r="DZ10" s="172">
        <f>AV10/J10</f>
        <v>0.82412790697674421</v>
      </c>
      <c r="EA10" s="172">
        <f>AV10/AU10</f>
        <v>0.95857988165680474</v>
      </c>
      <c r="EB10" s="172">
        <f>AW10/J10</f>
        <v>0.90443313953488369</v>
      </c>
      <c r="EC10" s="172">
        <f t="shared" si="78"/>
        <v>1.097442680776014</v>
      </c>
      <c r="ED10" s="10"/>
    </row>
  </sheetData>
  <mergeCells count="7">
    <mergeCell ref="A10:B10"/>
    <mergeCell ref="A1:ED1"/>
    <mergeCell ref="A2:B2"/>
    <mergeCell ref="D2:F2"/>
    <mergeCell ref="AY2:BA2"/>
    <mergeCell ref="H2:T2"/>
    <mergeCell ref="BC2:BW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0287-9432-401F-905D-63A28B324532}">
  <sheetPr codeName="Sheet8">
    <pageSetUpPr fitToPage="1"/>
  </sheetPr>
  <dimension ref="A1:EI65"/>
  <sheetViews>
    <sheetView zoomScale="80" zoomScaleNormal="80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EA32" sqref="EA32"/>
    </sheetView>
  </sheetViews>
  <sheetFormatPr defaultColWidth="9.140625" defaultRowHeight="15" x14ac:dyDescent="0.25"/>
  <cols>
    <col min="1" max="1" width="19.42578125" style="2" bestFit="1" customWidth="1"/>
    <col min="2" max="2" width="35.7109375" style="2" bestFit="1" customWidth="1"/>
    <col min="3" max="3" width="1.28515625" style="9" customWidth="1"/>
    <col min="4" max="4" width="12.140625" style="2" customWidth="1"/>
    <col min="5" max="5" width="11.7109375" style="3" customWidth="1"/>
    <col min="6" max="6" width="9.42578125" style="2" hidden="1" customWidth="1"/>
    <col min="7" max="7" width="1.28515625" style="9" customWidth="1"/>
    <col min="8" max="49" width="13.85546875" style="2" customWidth="1"/>
    <col min="50" max="50" width="1.28515625" style="9" customWidth="1"/>
    <col min="51" max="51" width="12" style="4" customWidth="1"/>
    <col min="52" max="53" width="12" style="7" customWidth="1"/>
    <col min="54" max="54" width="1.28515625" style="11" customWidth="1"/>
    <col min="55" max="135" width="13.5703125" style="7" customWidth="1"/>
    <col min="136" max="136" width="1.28515625" style="11" customWidth="1"/>
    <col min="137" max="139" width="12" style="7" customWidth="1"/>
    <col min="140" max="16384" width="9.140625" style="2"/>
  </cols>
  <sheetData>
    <row r="1" spans="1:139" ht="21" x14ac:dyDescent="0.35">
      <c r="A1" s="186" t="s">
        <v>271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</row>
    <row r="2" spans="1:139" s="28" customFormat="1" x14ac:dyDescent="0.25">
      <c r="A2" s="187" t="s">
        <v>1</v>
      </c>
      <c r="B2" s="187"/>
      <c r="C2" s="25"/>
      <c r="D2" s="187" t="s">
        <v>2</v>
      </c>
      <c r="E2" s="187"/>
      <c r="F2" s="187"/>
      <c r="G2" s="25"/>
      <c r="H2" s="187" t="s">
        <v>3</v>
      </c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AX2" s="25"/>
      <c r="AY2" s="188" t="s">
        <v>4</v>
      </c>
      <c r="AZ2" s="188"/>
      <c r="BA2" s="188"/>
      <c r="BB2" s="26"/>
      <c r="BC2" s="189" t="s">
        <v>5</v>
      </c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6"/>
      <c r="EG2" s="27"/>
      <c r="EH2" s="27"/>
      <c r="EI2" s="27"/>
    </row>
    <row r="3" spans="1:139" s="12" customFormat="1" ht="92.25" customHeight="1" x14ac:dyDescent="0.25">
      <c r="A3" s="12" t="s">
        <v>6</v>
      </c>
      <c r="B3" s="12" t="s">
        <v>7</v>
      </c>
      <c r="C3" s="14"/>
      <c r="D3" s="12" t="s">
        <v>8</v>
      </c>
      <c r="E3" s="13" t="s">
        <v>9</v>
      </c>
      <c r="F3" s="12" t="s">
        <v>10</v>
      </c>
      <c r="G3" s="14"/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272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236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2" t="s">
        <v>41</v>
      </c>
      <c r="AM3" s="12" t="s">
        <v>42</v>
      </c>
      <c r="AN3" s="12" t="s">
        <v>43</v>
      </c>
      <c r="AO3" s="12" t="s">
        <v>44</v>
      </c>
      <c r="AP3" s="12" t="s">
        <v>45</v>
      </c>
      <c r="AQ3" s="12" t="s">
        <v>46</v>
      </c>
      <c r="AR3" s="12" t="s">
        <v>47</v>
      </c>
      <c r="AS3" s="12" t="s">
        <v>48</v>
      </c>
      <c r="AT3" s="12" t="s">
        <v>49</v>
      </c>
      <c r="AU3" s="12" t="s">
        <v>50</v>
      </c>
      <c r="AV3" s="12" t="s">
        <v>51</v>
      </c>
      <c r="AW3" s="12" t="s">
        <v>52</v>
      </c>
      <c r="AX3" s="14"/>
      <c r="AY3" s="15" t="s">
        <v>53</v>
      </c>
      <c r="AZ3" s="16" t="s">
        <v>54</v>
      </c>
      <c r="BA3" s="16" t="s">
        <v>55</v>
      </c>
      <c r="BB3" s="17"/>
      <c r="BC3" s="64" t="s">
        <v>56</v>
      </c>
      <c r="BD3" s="16" t="s">
        <v>57</v>
      </c>
      <c r="BE3" s="16" t="s">
        <v>58</v>
      </c>
      <c r="BF3" s="59" t="s">
        <v>59</v>
      </c>
      <c r="BG3" s="59" t="s">
        <v>60</v>
      </c>
      <c r="BH3" s="38" t="s">
        <v>61</v>
      </c>
      <c r="BI3" s="38" t="s">
        <v>62</v>
      </c>
      <c r="BJ3" s="59" t="s">
        <v>63</v>
      </c>
      <c r="BK3" s="59" t="s">
        <v>64</v>
      </c>
      <c r="BL3" s="105" t="s">
        <v>194</v>
      </c>
      <c r="BM3" s="105" t="s">
        <v>66</v>
      </c>
      <c r="BN3" s="116" t="s">
        <v>67</v>
      </c>
      <c r="BO3" s="116" t="s">
        <v>68</v>
      </c>
      <c r="BP3" s="70" t="s">
        <v>69</v>
      </c>
      <c r="BQ3" s="70" t="s">
        <v>70</v>
      </c>
      <c r="BR3" s="38" t="s">
        <v>71</v>
      </c>
      <c r="BS3" s="38" t="s">
        <v>72</v>
      </c>
      <c r="BT3" s="130" t="s">
        <v>73</v>
      </c>
      <c r="BU3" s="130" t="s">
        <v>74</v>
      </c>
      <c r="BV3" s="105" t="s">
        <v>75</v>
      </c>
      <c r="BW3" s="105" t="s">
        <v>76</v>
      </c>
      <c r="BX3" s="116" t="s">
        <v>77</v>
      </c>
      <c r="BY3" s="116" t="s">
        <v>78</v>
      </c>
      <c r="BZ3" s="75" t="s">
        <v>79</v>
      </c>
      <c r="CA3" s="75" t="s">
        <v>80</v>
      </c>
      <c r="CB3" s="145" t="s">
        <v>81</v>
      </c>
      <c r="CC3" s="145" t="s">
        <v>82</v>
      </c>
      <c r="CD3" s="105" t="s">
        <v>83</v>
      </c>
      <c r="CE3" s="105" t="s">
        <v>84</v>
      </c>
      <c r="CF3" s="64" t="s">
        <v>85</v>
      </c>
      <c r="CG3" s="64" t="s">
        <v>86</v>
      </c>
      <c r="CH3" s="70" t="s">
        <v>87</v>
      </c>
      <c r="CI3" s="70" t="s">
        <v>88</v>
      </c>
      <c r="CJ3" s="145" t="s">
        <v>89</v>
      </c>
      <c r="CK3" s="145" t="s">
        <v>273</v>
      </c>
      <c r="CL3" s="105" t="s">
        <v>91</v>
      </c>
      <c r="CM3" s="105" t="s">
        <v>92</v>
      </c>
      <c r="CN3" s="64" t="s">
        <v>93</v>
      </c>
      <c r="CO3" s="64" t="s">
        <v>94</v>
      </c>
      <c r="CP3" s="70" t="s">
        <v>95</v>
      </c>
      <c r="CQ3" s="70" t="s">
        <v>96</v>
      </c>
      <c r="CR3" s="145" t="s">
        <v>97</v>
      </c>
      <c r="CS3" s="145" t="s">
        <v>98</v>
      </c>
      <c r="CT3" s="105" t="s">
        <v>99</v>
      </c>
      <c r="CU3" s="105" t="s">
        <v>100</v>
      </c>
      <c r="CV3" s="64" t="s">
        <v>101</v>
      </c>
      <c r="CW3" s="64" t="s">
        <v>102</v>
      </c>
      <c r="CX3" s="70" t="s">
        <v>103</v>
      </c>
      <c r="CY3" s="70" t="s">
        <v>104</v>
      </c>
      <c r="CZ3" s="145" t="s">
        <v>105</v>
      </c>
      <c r="DA3" s="145" t="s">
        <v>106</v>
      </c>
      <c r="DB3" s="105" t="s">
        <v>107</v>
      </c>
      <c r="DC3" s="105" t="s">
        <v>108</v>
      </c>
      <c r="DD3" s="116" t="s">
        <v>274</v>
      </c>
      <c r="DE3" s="116" t="s">
        <v>275</v>
      </c>
      <c r="DF3" s="182" t="s">
        <v>111</v>
      </c>
      <c r="DG3" s="182" t="s">
        <v>112</v>
      </c>
      <c r="DH3" s="145" t="s">
        <v>113</v>
      </c>
      <c r="DI3" s="145" t="s">
        <v>114</v>
      </c>
      <c r="DJ3" s="105" t="s">
        <v>115</v>
      </c>
      <c r="DK3" s="105" t="s">
        <v>116</v>
      </c>
      <c r="DL3" s="116" t="s">
        <v>117</v>
      </c>
      <c r="DM3" s="116" t="s">
        <v>118</v>
      </c>
      <c r="DN3" s="182" t="s">
        <v>119</v>
      </c>
      <c r="DO3" s="182" t="s">
        <v>120</v>
      </c>
      <c r="DP3" s="145" t="s">
        <v>121</v>
      </c>
      <c r="DQ3" s="145" t="s">
        <v>122</v>
      </c>
      <c r="DR3" s="105" t="s">
        <v>123</v>
      </c>
      <c r="DS3" s="105" t="s">
        <v>124</v>
      </c>
      <c r="DT3" s="116" t="s">
        <v>125</v>
      </c>
      <c r="DU3" s="116" t="s">
        <v>126</v>
      </c>
      <c r="DV3" s="182" t="s">
        <v>127</v>
      </c>
      <c r="DW3" s="182" t="s">
        <v>128</v>
      </c>
      <c r="DX3" s="145" t="s">
        <v>129</v>
      </c>
      <c r="DY3" s="145" t="s">
        <v>130</v>
      </c>
      <c r="DZ3" s="105" t="s">
        <v>131</v>
      </c>
      <c r="EA3" s="105" t="s">
        <v>132</v>
      </c>
      <c r="EB3" s="116" t="s">
        <v>133</v>
      </c>
      <c r="EC3" s="116" t="s">
        <v>134</v>
      </c>
      <c r="ED3" s="182"/>
      <c r="EE3" s="182"/>
      <c r="EF3" s="17"/>
      <c r="EG3" s="16"/>
      <c r="EH3" s="16"/>
      <c r="EI3" s="16"/>
    </row>
    <row r="4" spans="1:139" x14ac:dyDescent="0.25">
      <c r="A4" s="2" t="s">
        <v>135</v>
      </c>
      <c r="B4" s="2" t="s">
        <v>136</v>
      </c>
      <c r="D4" s="2">
        <v>71900</v>
      </c>
      <c r="E4" s="3">
        <v>2018</v>
      </c>
      <c r="F4" s="2">
        <v>901</v>
      </c>
      <c r="H4" s="2">
        <v>111000</v>
      </c>
      <c r="I4" s="2">
        <v>99500</v>
      </c>
      <c r="J4" s="2">
        <v>107000</v>
      </c>
      <c r="K4" s="2">
        <v>61700</v>
      </c>
      <c r="L4" s="2">
        <v>56500</v>
      </c>
      <c r="M4" s="2">
        <v>56600</v>
      </c>
      <c r="N4" s="2">
        <v>64700</v>
      </c>
      <c r="O4" s="2">
        <v>78100</v>
      </c>
      <c r="P4" s="2">
        <v>82000</v>
      </c>
      <c r="Q4" s="2">
        <v>85800</v>
      </c>
      <c r="R4" s="2">
        <v>85700</v>
      </c>
      <c r="S4" s="2">
        <v>86600</v>
      </c>
      <c r="T4" s="2">
        <v>84900</v>
      </c>
      <c r="U4" s="2">
        <v>82900</v>
      </c>
      <c r="V4" s="2">
        <v>82200</v>
      </c>
      <c r="W4" s="2">
        <v>83600</v>
      </c>
      <c r="X4" s="2">
        <v>87000</v>
      </c>
      <c r="Y4" s="2">
        <v>86400</v>
      </c>
      <c r="Z4" s="2">
        <v>86400</v>
      </c>
      <c r="AA4" s="2">
        <v>80200</v>
      </c>
      <c r="AB4" s="2">
        <v>82600</v>
      </c>
      <c r="AC4" s="2">
        <v>87900</v>
      </c>
      <c r="AD4" s="2">
        <v>82700</v>
      </c>
      <c r="AE4" s="2">
        <v>79700</v>
      </c>
      <c r="AF4" s="2">
        <v>72000</v>
      </c>
      <c r="AG4" s="2">
        <v>82900</v>
      </c>
      <c r="AH4" s="2">
        <v>86200</v>
      </c>
      <c r="AI4" s="2">
        <v>103000</v>
      </c>
      <c r="AJ4" s="2">
        <v>90300</v>
      </c>
      <c r="AK4" s="2">
        <v>99400</v>
      </c>
      <c r="AL4" s="2">
        <v>92300</v>
      </c>
      <c r="AM4" s="2">
        <v>101000</v>
      </c>
      <c r="AN4" s="2">
        <v>106900</v>
      </c>
      <c r="AO4" s="2">
        <v>106700</v>
      </c>
      <c r="AP4" s="2">
        <v>93200</v>
      </c>
      <c r="AQ4" s="2">
        <v>107900</v>
      </c>
      <c r="AR4" s="2">
        <v>91600</v>
      </c>
      <c r="AS4" s="2">
        <v>100200</v>
      </c>
      <c r="AT4" s="2">
        <v>91800</v>
      </c>
      <c r="AU4" s="2">
        <v>103200</v>
      </c>
      <c r="AV4" s="173">
        <v>103400</v>
      </c>
      <c r="AW4" s="173">
        <v>106400</v>
      </c>
      <c r="AY4" s="4">
        <f t="shared" ref="AY4:AY29" si="0">H4/D4</f>
        <v>1.5438108484005564</v>
      </c>
      <c r="AZ4" s="7">
        <f t="shared" ref="AZ4:AZ29" si="1">I4/H4</f>
        <v>0.89639639639639634</v>
      </c>
      <c r="BA4" s="7">
        <f t="shared" ref="BA4:BA29" si="2">J4/H4</f>
        <v>0.963963963963964</v>
      </c>
      <c r="BC4" s="65">
        <f t="shared" ref="BC4:BC35" si="3">K4/J4</f>
        <v>0.57663551401869162</v>
      </c>
      <c r="BD4" s="7">
        <f t="shared" ref="BD4:BD29" si="4">K4/H4</f>
        <v>0.55585585585585584</v>
      </c>
      <c r="BE4" s="7">
        <f t="shared" ref="BE4:BE29" si="5">K4/D4</f>
        <v>0.8581363004172462</v>
      </c>
      <c r="BF4" s="60">
        <f t="shared" ref="BF4:BF35" si="6">L4/J4</f>
        <v>0.5280373831775701</v>
      </c>
      <c r="BG4" s="60">
        <f t="shared" ref="BG4:BG35" si="7">L4/K4</f>
        <v>0.91572123176661269</v>
      </c>
      <c r="BH4" s="39">
        <f t="shared" ref="BH4:BH35" si="8">M4/J4</f>
        <v>0.52897196261682244</v>
      </c>
      <c r="BI4" s="39">
        <f t="shared" ref="BI4:BI35" si="9">M4/L4</f>
        <v>1.0017699115044247</v>
      </c>
      <c r="BJ4" s="60">
        <f t="shared" ref="BJ4:BJ35" si="10">N4/J4</f>
        <v>0.60467289719626172</v>
      </c>
      <c r="BK4" s="60">
        <f t="shared" ref="BK4:BK35" si="11">N4/M4</f>
        <v>1.1431095406360423</v>
      </c>
      <c r="BL4" s="106">
        <f t="shared" ref="BL4:BL35" si="12">O4/J4</f>
        <v>0.72990654205607475</v>
      </c>
      <c r="BM4" s="106">
        <f t="shared" ref="BM4:BM35" si="13">O4/N4</f>
        <v>1.2071097372488409</v>
      </c>
      <c r="BN4" s="117">
        <f t="shared" ref="BN4:BN35" si="14">P4/J4</f>
        <v>0.76635514018691586</v>
      </c>
      <c r="BO4" s="117">
        <f t="shared" ref="BO4:BO35" si="15">P4/O4</f>
        <v>1.0499359795134442</v>
      </c>
      <c r="BP4" s="71">
        <f t="shared" ref="BP4:BP35" si="16">Q4/J4</f>
        <v>0.80186915887850463</v>
      </c>
      <c r="BQ4" s="71">
        <f t="shared" ref="BQ4:BQ35" si="17">Q4/P4</f>
        <v>1.0463414634146342</v>
      </c>
      <c r="BR4" s="39">
        <f t="shared" ref="BR4:BR35" si="18">R4/J4</f>
        <v>0.80093457943925228</v>
      </c>
      <c r="BS4" s="39">
        <f t="shared" ref="BS4:BS35" si="19">R4/Q4</f>
        <v>0.99883449883449882</v>
      </c>
      <c r="BT4" s="85">
        <f t="shared" ref="BT4:BT35" si="20">S4/J4</f>
        <v>0.80934579439252341</v>
      </c>
      <c r="BU4" s="85">
        <f t="shared" ref="BU4:BU35" si="21">S4/R4</f>
        <v>1.0105017502917153</v>
      </c>
      <c r="BV4" s="106">
        <f t="shared" ref="BV4:BV35" si="22">T4/J4</f>
        <v>0.79345794392523361</v>
      </c>
      <c r="BW4" s="106">
        <f t="shared" ref="BW4:BW35" si="23">T4/S4</f>
        <v>0.98036951501154734</v>
      </c>
      <c r="BX4" s="117">
        <f t="shared" ref="BX4:BX35" si="24">U4/J4</f>
        <v>0.77476635514018688</v>
      </c>
      <c r="BY4" s="117">
        <f t="shared" ref="BY4:BY35" si="25">U4/T4</f>
        <v>0.97644287396937579</v>
      </c>
      <c r="BZ4" s="76">
        <f t="shared" ref="BZ4:BZ35" si="26">V4/J4</f>
        <v>0.76822429906542056</v>
      </c>
      <c r="CA4" s="76">
        <f t="shared" ref="CA4:CA35" si="27">V4/U4</f>
        <v>0.99155609167671899</v>
      </c>
      <c r="CB4" s="146">
        <f t="shared" ref="CB4:CB35" si="28">W4/J4</f>
        <v>0.78130841121495331</v>
      </c>
      <c r="CC4" s="146">
        <f t="shared" ref="CC4:CC35" si="29">W4/V4</f>
        <v>1.0170316301703164</v>
      </c>
      <c r="CD4" s="106">
        <f t="shared" ref="CD4:CD35" si="30">X4/J4</f>
        <v>0.81308411214953269</v>
      </c>
      <c r="CE4" s="106">
        <f t="shared" ref="CE4:CE35" si="31">X4/W4</f>
        <v>1.0406698564593302</v>
      </c>
      <c r="CF4" s="65">
        <f t="shared" ref="CF4:CF35" si="32">Y4/J4</f>
        <v>0.80747663551401871</v>
      </c>
      <c r="CG4" s="65">
        <f t="shared" ref="CG4:CG35" si="33">Y4/X4</f>
        <v>0.99310344827586206</v>
      </c>
      <c r="CH4" s="71">
        <f t="shared" ref="CH4:CH35" si="34">Z4/J4</f>
        <v>0.80747663551401871</v>
      </c>
      <c r="CI4" s="71">
        <f t="shared" ref="CI4:CI35" si="35">Z4/Y4</f>
        <v>1</v>
      </c>
      <c r="CJ4" s="146">
        <f>AA4/J4</f>
        <v>0.74953271028037383</v>
      </c>
      <c r="CK4" s="146">
        <f>AA4/Z4</f>
        <v>0.9282407407407407</v>
      </c>
      <c r="CL4" s="106">
        <f>AB4/J4</f>
        <v>0.77196261682242995</v>
      </c>
      <c r="CM4" s="106">
        <f>AB4/AA4</f>
        <v>1.0299251870324189</v>
      </c>
      <c r="CN4" s="65">
        <f>AC4/J4</f>
        <v>0.82149532710280371</v>
      </c>
      <c r="CO4" s="65">
        <f>AC4/AB4</f>
        <v>1.0641646489104115</v>
      </c>
      <c r="CP4" s="71">
        <f>AD4/J4</f>
        <v>0.7728971962616823</v>
      </c>
      <c r="CQ4" s="71">
        <f>AD4/AC4</f>
        <v>0.9408418657565415</v>
      </c>
      <c r="CR4" s="146">
        <f>AE4/J4</f>
        <v>0.7448598130841122</v>
      </c>
      <c r="CS4" s="146">
        <f>AE4/AD4</f>
        <v>0.96372430471584036</v>
      </c>
      <c r="CT4" s="106">
        <f>AF4/J4</f>
        <v>0.67289719626168221</v>
      </c>
      <c r="CU4" s="106">
        <f>AF4/AE4</f>
        <v>0.903387703889586</v>
      </c>
      <c r="CV4" s="65">
        <f>AG4/J4</f>
        <v>0.77476635514018688</v>
      </c>
      <c r="CW4" s="65">
        <f>AG4/AF4</f>
        <v>1.1513888888888888</v>
      </c>
      <c r="CX4" s="71">
        <f>AH4/J4</f>
        <v>0.80560747663551402</v>
      </c>
      <c r="CY4" s="71">
        <f>AH4/AG4</f>
        <v>1.0398069963811822</v>
      </c>
      <c r="CZ4" s="146">
        <f>AI4/J4</f>
        <v>0.96261682242990654</v>
      </c>
      <c r="DA4" s="146">
        <f>AI4/AH4</f>
        <v>1.1948955916473318</v>
      </c>
      <c r="DB4" s="106">
        <f>AJ4/J4</f>
        <v>0.84392523364485983</v>
      </c>
      <c r="DC4" s="106">
        <f>AJ4/AI4</f>
        <v>0.87669902912621356</v>
      </c>
      <c r="DD4" s="117">
        <f>AK4/J4</f>
        <v>0.92897196261682247</v>
      </c>
      <c r="DE4" s="117">
        <f>AK4/AJ4</f>
        <v>1.1007751937984496</v>
      </c>
      <c r="DF4" s="183">
        <f>AL4/J4</f>
        <v>0.86261682242990656</v>
      </c>
      <c r="DG4" s="183">
        <f>AL4/AK4</f>
        <v>0.9285714285714286</v>
      </c>
      <c r="DH4" s="146">
        <f>AM4/J4</f>
        <v>0.94392523364485981</v>
      </c>
      <c r="DI4" s="146">
        <f>AM4/AL4</f>
        <v>1.0942578548212352</v>
      </c>
      <c r="DJ4" s="106">
        <f>AN4/J4</f>
        <v>0.99906542056074765</v>
      </c>
      <c r="DK4" s="106">
        <f>AN4/AM4</f>
        <v>1.0584158415841585</v>
      </c>
      <c r="DL4" s="117">
        <f>AO4/J4</f>
        <v>0.99719626168224296</v>
      </c>
      <c r="DM4" s="117">
        <f>AO4/AN4</f>
        <v>0.99812909260991578</v>
      </c>
      <c r="DN4" s="183">
        <f>AP4/J4</f>
        <v>0.87102803738317758</v>
      </c>
      <c r="DO4" s="183">
        <f>AP4/AO4</f>
        <v>0.87347703842549207</v>
      </c>
      <c r="DP4" s="146">
        <f>AQ4/J4</f>
        <v>1.0084112149532711</v>
      </c>
      <c r="DQ4" s="146">
        <f>AQ4/AP4</f>
        <v>1.157725321888412</v>
      </c>
      <c r="DR4" s="106">
        <f>AR4/J4</f>
        <v>0.85607476635514024</v>
      </c>
      <c r="DS4" s="106">
        <f>AR4/AQ4</f>
        <v>0.84893419833178874</v>
      </c>
      <c r="DT4" s="117">
        <f>AS4/J4</f>
        <v>0.93644859813084114</v>
      </c>
      <c r="DU4" s="117">
        <f>AS4/AR4</f>
        <v>1.0938864628820961</v>
      </c>
      <c r="DV4" s="183">
        <f>AT4/J4</f>
        <v>0.85794392523364482</v>
      </c>
      <c r="DW4" s="183">
        <f>AT4/AS4</f>
        <v>0.91616766467065869</v>
      </c>
      <c r="DX4" s="146">
        <f>AU4/J4</f>
        <v>0.96448598130841123</v>
      </c>
      <c r="DY4" s="146">
        <f>AU4/AT4</f>
        <v>1.1241830065359477</v>
      </c>
      <c r="DZ4" s="106">
        <f t="shared" ref="DZ4:DZ35" si="36">AV4/J4</f>
        <v>0.96635514018691593</v>
      </c>
      <c r="EA4" s="106">
        <f>AV4/AU4</f>
        <v>1.001937984496124</v>
      </c>
      <c r="EB4" s="117">
        <f>AW4/J4</f>
        <v>0.99439252336448603</v>
      </c>
      <c r="EC4" s="117">
        <f>AW4/AV4</f>
        <v>1.0290135396518376</v>
      </c>
      <c r="ED4" s="183"/>
      <c r="EE4" s="183"/>
    </row>
    <row r="5" spans="1:139" x14ac:dyDescent="0.25">
      <c r="A5" s="2" t="s">
        <v>137</v>
      </c>
      <c r="B5" s="2" t="s">
        <v>138</v>
      </c>
      <c r="D5" s="2">
        <v>137400</v>
      </c>
      <c r="E5" s="3">
        <v>2018</v>
      </c>
      <c r="F5" s="2">
        <v>902</v>
      </c>
      <c r="H5" s="2">
        <v>146300</v>
      </c>
      <c r="I5" s="2">
        <v>140700</v>
      </c>
      <c r="J5" s="2">
        <v>155600</v>
      </c>
      <c r="K5" s="2">
        <v>74600</v>
      </c>
      <c r="L5" s="2">
        <v>78000</v>
      </c>
      <c r="M5" s="2">
        <v>70300</v>
      </c>
      <c r="N5" s="2">
        <v>88000</v>
      </c>
      <c r="O5" s="2">
        <v>106000</v>
      </c>
      <c r="P5" s="2">
        <v>111000</v>
      </c>
      <c r="Q5" s="2">
        <v>123000</v>
      </c>
      <c r="R5" s="2">
        <v>116000</v>
      </c>
      <c r="S5" s="2">
        <v>120000</v>
      </c>
      <c r="T5" s="2">
        <v>114000</v>
      </c>
      <c r="U5" s="2">
        <v>119000</v>
      </c>
      <c r="V5" s="2">
        <v>116000</v>
      </c>
      <c r="W5" s="2">
        <v>118000</v>
      </c>
      <c r="X5" s="2">
        <v>123000</v>
      </c>
      <c r="Y5" s="2">
        <v>122000</v>
      </c>
      <c r="Z5" s="2">
        <v>121000</v>
      </c>
      <c r="AA5" s="2">
        <v>110000</v>
      </c>
      <c r="AB5" s="2">
        <v>112000</v>
      </c>
      <c r="AC5" s="2">
        <v>124000</v>
      </c>
      <c r="AD5" s="2">
        <v>114000</v>
      </c>
      <c r="AE5" s="2">
        <v>112000</v>
      </c>
      <c r="AF5" s="2">
        <v>97900</v>
      </c>
      <c r="AG5" s="2">
        <v>114000</v>
      </c>
      <c r="AH5" s="2">
        <v>113000</v>
      </c>
      <c r="AI5" s="2">
        <v>136000</v>
      </c>
      <c r="AJ5" s="2">
        <v>124000</v>
      </c>
      <c r="AK5" s="2">
        <v>134000</v>
      </c>
      <c r="AL5" s="2">
        <v>124000</v>
      </c>
      <c r="AM5" s="2">
        <v>135000</v>
      </c>
      <c r="AN5" s="2">
        <v>142100</v>
      </c>
      <c r="AO5" s="2">
        <v>141600</v>
      </c>
      <c r="AP5" s="2">
        <v>127800</v>
      </c>
      <c r="AQ5" s="2">
        <v>140900</v>
      </c>
      <c r="AR5" s="2">
        <v>122800</v>
      </c>
      <c r="AS5" s="2">
        <v>141800</v>
      </c>
      <c r="AT5" s="2">
        <v>128600</v>
      </c>
      <c r="AU5" s="2">
        <v>146300</v>
      </c>
      <c r="AV5" s="173">
        <v>141900</v>
      </c>
      <c r="AW5" s="173">
        <v>146200</v>
      </c>
      <c r="AY5" s="4">
        <f t="shared" si="0"/>
        <v>1.0647743813682677</v>
      </c>
      <c r="AZ5" s="7">
        <f t="shared" si="1"/>
        <v>0.96172248803827753</v>
      </c>
      <c r="BA5" s="7">
        <f t="shared" si="2"/>
        <v>1.0635680109364321</v>
      </c>
      <c r="BC5" s="65">
        <f t="shared" si="3"/>
        <v>0.47943444730077123</v>
      </c>
      <c r="BD5" s="7">
        <f t="shared" si="4"/>
        <v>0.50991114149008887</v>
      </c>
      <c r="BE5" s="7">
        <f t="shared" si="5"/>
        <v>0.54294032023289662</v>
      </c>
      <c r="BF5" s="60">
        <f t="shared" si="6"/>
        <v>0.50128534704370176</v>
      </c>
      <c r="BG5" s="60">
        <f t="shared" si="7"/>
        <v>1.0455764075067024</v>
      </c>
      <c r="BH5" s="39">
        <f t="shared" si="8"/>
        <v>0.45179948586118251</v>
      </c>
      <c r="BI5" s="39">
        <f t="shared" si="9"/>
        <v>0.9012820512820513</v>
      </c>
      <c r="BJ5" s="60">
        <f t="shared" si="10"/>
        <v>0.56555269922879181</v>
      </c>
      <c r="BK5" s="60">
        <f t="shared" si="11"/>
        <v>1.2517780938833571</v>
      </c>
      <c r="BL5" s="106">
        <f t="shared" si="12"/>
        <v>0.68123393316195369</v>
      </c>
      <c r="BM5" s="106">
        <f t="shared" si="13"/>
        <v>1.2045454545454546</v>
      </c>
      <c r="BN5" s="117">
        <f t="shared" si="14"/>
        <v>0.71336760925449871</v>
      </c>
      <c r="BO5" s="117">
        <f t="shared" si="15"/>
        <v>1.0471698113207548</v>
      </c>
      <c r="BP5" s="71">
        <f t="shared" si="16"/>
        <v>0.79048843187660667</v>
      </c>
      <c r="BQ5" s="71">
        <f t="shared" si="17"/>
        <v>1.1081081081081081</v>
      </c>
      <c r="BR5" s="39">
        <f t="shared" si="18"/>
        <v>0.74550128534704374</v>
      </c>
      <c r="BS5" s="39">
        <f t="shared" si="19"/>
        <v>0.94308943089430897</v>
      </c>
      <c r="BT5" s="85">
        <f t="shared" si="20"/>
        <v>0.77120822622107965</v>
      </c>
      <c r="BU5" s="85">
        <f t="shared" si="21"/>
        <v>1.0344827586206897</v>
      </c>
      <c r="BV5" s="106">
        <f t="shared" si="22"/>
        <v>0.73264781491002573</v>
      </c>
      <c r="BW5" s="106">
        <f t="shared" si="23"/>
        <v>0.95</v>
      </c>
      <c r="BX5" s="117">
        <f t="shared" si="24"/>
        <v>0.76478149100257065</v>
      </c>
      <c r="BY5" s="117">
        <f t="shared" si="25"/>
        <v>1.0438596491228069</v>
      </c>
      <c r="BZ5" s="76">
        <f t="shared" si="26"/>
        <v>0.74550128534704374</v>
      </c>
      <c r="CA5" s="76">
        <f t="shared" si="27"/>
        <v>0.97478991596638653</v>
      </c>
      <c r="CB5" s="146">
        <f t="shared" si="28"/>
        <v>0.75835475578406175</v>
      </c>
      <c r="CC5" s="146">
        <f t="shared" si="29"/>
        <v>1.0172413793103448</v>
      </c>
      <c r="CD5" s="106">
        <f t="shared" si="30"/>
        <v>0.79048843187660667</v>
      </c>
      <c r="CE5" s="106">
        <f t="shared" si="31"/>
        <v>1.0423728813559323</v>
      </c>
      <c r="CF5" s="65">
        <f t="shared" si="32"/>
        <v>0.78406169665809766</v>
      </c>
      <c r="CG5" s="65">
        <f t="shared" si="33"/>
        <v>0.99186991869918695</v>
      </c>
      <c r="CH5" s="71">
        <f t="shared" si="34"/>
        <v>0.77763496143958866</v>
      </c>
      <c r="CI5" s="71">
        <f t="shared" si="35"/>
        <v>0.99180327868852458</v>
      </c>
      <c r="CJ5" s="146">
        <f t="shared" ref="CJ5:CJ59" si="37">AA5/J5</f>
        <v>0.70694087403598971</v>
      </c>
      <c r="CK5" s="146">
        <f t="shared" ref="CK5:CK59" si="38">AA5/Z5</f>
        <v>0.90909090909090906</v>
      </c>
      <c r="CL5" s="106">
        <f t="shared" ref="CL5:CL59" si="39">AB5/J5</f>
        <v>0.71979434447300772</v>
      </c>
      <c r="CM5" s="106">
        <f t="shared" ref="CM5:CM59" si="40">AB5/AA5</f>
        <v>1.0181818181818181</v>
      </c>
      <c r="CN5" s="65">
        <f t="shared" ref="CN5:CN59" si="41">AC5/J5</f>
        <v>0.79691516709511567</v>
      </c>
      <c r="CO5" s="65">
        <f t="shared" ref="CO5:CO59" si="42">AC5/AB5</f>
        <v>1.1071428571428572</v>
      </c>
      <c r="CP5" s="71">
        <f t="shared" ref="CP5:CP59" si="43">AD5/J5</f>
        <v>0.73264781491002573</v>
      </c>
      <c r="CQ5" s="71">
        <f t="shared" ref="CQ5:CQ59" si="44">AD5/AC5</f>
        <v>0.91935483870967738</v>
      </c>
      <c r="CR5" s="146">
        <f t="shared" ref="CR5:CR59" si="45">AE5/J5</f>
        <v>0.71979434447300772</v>
      </c>
      <c r="CS5" s="146">
        <f t="shared" ref="CS5:CS59" si="46">AE5/AD5</f>
        <v>0.98245614035087714</v>
      </c>
      <c r="CT5" s="106">
        <f t="shared" ref="CT5:CT59" si="47">AF5/J5</f>
        <v>0.62917737789203088</v>
      </c>
      <c r="CU5" s="106">
        <f t="shared" ref="CU5:CU59" si="48">AF5/AE5</f>
        <v>0.87410714285714286</v>
      </c>
      <c r="CV5" s="65">
        <f t="shared" ref="CV5:CV59" si="49">AG5/J5</f>
        <v>0.73264781491002573</v>
      </c>
      <c r="CW5" s="65">
        <f t="shared" ref="CW5:CW59" si="50">AG5/AF5</f>
        <v>1.1644535240040859</v>
      </c>
      <c r="CX5" s="71">
        <f t="shared" ref="CX5:CX59" si="51">AH5/J5</f>
        <v>0.72622107969151672</v>
      </c>
      <c r="CY5" s="71">
        <f t="shared" ref="CY5:CY59" si="52">AH5/AG5</f>
        <v>0.99122807017543857</v>
      </c>
      <c r="CZ5" s="146">
        <f t="shared" ref="CZ5:CZ59" si="53">AI5/J5</f>
        <v>0.87403598971722363</v>
      </c>
      <c r="DA5" s="146">
        <f t="shared" ref="DA5:DA59" si="54">AI5/AH5</f>
        <v>1.2035398230088497</v>
      </c>
      <c r="DB5" s="106">
        <f t="shared" ref="DB5:DB59" si="55">AJ5/J5</f>
        <v>0.79691516709511567</v>
      </c>
      <c r="DC5" s="106">
        <f t="shared" ref="DC5:DC59" si="56">AJ5/AI5</f>
        <v>0.91176470588235292</v>
      </c>
      <c r="DD5" s="117">
        <f t="shared" ref="DD5:DD59" si="57">AK5/J5</f>
        <v>0.86118251928020562</v>
      </c>
      <c r="DE5" s="117">
        <f t="shared" ref="DE5:DE59" si="58">AK5/AJ5</f>
        <v>1.0806451612903225</v>
      </c>
      <c r="DF5" s="183">
        <f t="shared" ref="DF5:DF59" si="59">AL5/J5</f>
        <v>0.79691516709511567</v>
      </c>
      <c r="DG5" s="183">
        <f t="shared" ref="DG5:DG59" si="60">AL5/AK5</f>
        <v>0.92537313432835822</v>
      </c>
      <c r="DH5" s="146">
        <f t="shared" ref="DH5:DH59" si="61">AM5/J5</f>
        <v>0.86760925449871462</v>
      </c>
      <c r="DI5" s="146">
        <f t="shared" ref="DI5:DI59" si="62">AM5/AL5</f>
        <v>1.0887096774193548</v>
      </c>
      <c r="DJ5" s="106">
        <f t="shared" ref="DJ5:DJ59" si="63">AN5/J5</f>
        <v>0.91323907455012854</v>
      </c>
      <c r="DK5" s="106">
        <f t="shared" ref="DK5:DK59" si="64">AN5/AM5</f>
        <v>1.0525925925925925</v>
      </c>
      <c r="DL5" s="117">
        <f t="shared" ref="DL5:DL59" si="65">AO5/J5</f>
        <v>0.91002570694087404</v>
      </c>
      <c r="DM5" s="117">
        <f t="shared" ref="DM5:DM59" si="66">AO5/AN5</f>
        <v>0.99648135116115411</v>
      </c>
      <c r="DN5" s="183">
        <f t="shared" ref="DN5:DN59" si="67">AP5/J5</f>
        <v>0.82133676092544983</v>
      </c>
      <c r="DO5" s="183">
        <f t="shared" ref="DO5:DO59" si="68">AP5/AO5</f>
        <v>0.90254237288135597</v>
      </c>
      <c r="DP5" s="146">
        <f t="shared" ref="DP5:DP59" si="69">AQ5/J5</f>
        <v>0.90552699228791778</v>
      </c>
      <c r="DQ5" s="146">
        <f t="shared" ref="DQ5:DQ59" si="70">AQ5/AP5</f>
        <v>1.1025039123630673</v>
      </c>
      <c r="DR5" s="106">
        <f t="shared" ref="DR5:DR59" si="71">AR5/J5</f>
        <v>0.78920308483290491</v>
      </c>
      <c r="DS5" s="106">
        <f t="shared" ref="DS5:DS59" si="72">AR5/AQ5</f>
        <v>0.8715400993612491</v>
      </c>
      <c r="DT5" s="117">
        <f t="shared" ref="DT5:DT58" si="73">AS5/J5</f>
        <v>0.91131105398457579</v>
      </c>
      <c r="DU5" s="117">
        <f t="shared" ref="DU5:DU59" si="74">AS5/AR5</f>
        <v>1.1547231270358307</v>
      </c>
      <c r="DV5" s="183">
        <f t="shared" ref="DV5:DV59" si="75">AT5/J5</f>
        <v>0.82647814910025708</v>
      </c>
      <c r="DW5" s="183">
        <f t="shared" ref="DW5:DW59" si="76">AT5/AS5</f>
        <v>0.90691114245416082</v>
      </c>
      <c r="DX5" s="146">
        <f t="shared" ref="DX5:DX59" si="77">AU5/J5</f>
        <v>0.94023136246786632</v>
      </c>
      <c r="DY5" s="146">
        <f t="shared" ref="DY5:DY59" si="78">AU5/AT5</f>
        <v>1.1376360808709176</v>
      </c>
      <c r="DZ5" s="106">
        <f t="shared" si="36"/>
        <v>0.91195372750642678</v>
      </c>
      <c r="EA5" s="106">
        <f t="shared" ref="EA5:EA58" si="79">AV5/AU5</f>
        <v>0.96992481203007519</v>
      </c>
      <c r="EB5" s="117">
        <f t="shared" ref="EB5:EB59" si="80">AW5/J5</f>
        <v>0.93958868894601544</v>
      </c>
      <c r="EC5" s="117">
        <f t="shared" ref="EC5:EC59" si="81">AW5/AV5</f>
        <v>1.0303030303030303</v>
      </c>
      <c r="ED5" s="183"/>
      <c r="EE5" s="183"/>
    </row>
    <row r="6" spans="1:139" x14ac:dyDescent="0.25">
      <c r="A6" s="2" t="s">
        <v>137</v>
      </c>
      <c r="B6" s="2" t="s">
        <v>139</v>
      </c>
      <c r="D6" s="2">
        <v>89900</v>
      </c>
      <c r="E6" s="3">
        <v>2018</v>
      </c>
      <c r="F6" s="2">
        <v>903</v>
      </c>
      <c r="H6" s="2">
        <v>90500</v>
      </c>
      <c r="I6" s="2">
        <v>88600</v>
      </c>
      <c r="J6" s="2">
        <v>96500</v>
      </c>
      <c r="K6" s="2">
        <v>53600</v>
      </c>
      <c r="L6" s="2">
        <v>51100</v>
      </c>
      <c r="M6" s="2">
        <v>46900</v>
      </c>
      <c r="N6" s="2">
        <v>59800</v>
      </c>
      <c r="O6" s="2">
        <v>69500</v>
      </c>
      <c r="P6" s="2">
        <v>73000</v>
      </c>
      <c r="Q6" s="2">
        <v>79400</v>
      </c>
      <c r="R6" s="2">
        <v>78100</v>
      </c>
      <c r="S6" s="2">
        <v>80000</v>
      </c>
      <c r="T6" s="2">
        <v>80100</v>
      </c>
      <c r="U6" s="2">
        <v>79300</v>
      </c>
      <c r="V6" s="2">
        <v>77800</v>
      </c>
      <c r="W6" s="2">
        <v>77100</v>
      </c>
      <c r="X6" s="2">
        <v>78900</v>
      </c>
      <c r="Y6" s="2">
        <v>76700</v>
      </c>
      <c r="Z6" s="2">
        <v>77200</v>
      </c>
      <c r="AA6" s="2">
        <v>71400</v>
      </c>
      <c r="AB6" s="2">
        <v>71900</v>
      </c>
      <c r="AC6" s="2">
        <v>76100</v>
      </c>
      <c r="AD6" s="2">
        <v>73600</v>
      </c>
      <c r="AE6" s="2">
        <v>72500</v>
      </c>
      <c r="AF6" s="2">
        <v>61300</v>
      </c>
      <c r="AG6" s="2">
        <v>70600</v>
      </c>
      <c r="AH6" s="2">
        <v>70800</v>
      </c>
      <c r="AI6" s="2">
        <v>85500</v>
      </c>
      <c r="AJ6" s="2">
        <v>75800</v>
      </c>
      <c r="AK6" s="2">
        <v>83400</v>
      </c>
      <c r="AL6" s="2">
        <v>76900</v>
      </c>
      <c r="AM6" s="2">
        <v>83700</v>
      </c>
      <c r="AN6" s="2">
        <v>86200</v>
      </c>
      <c r="AO6" s="2">
        <v>91500</v>
      </c>
      <c r="AP6" s="2">
        <v>79700</v>
      </c>
      <c r="AQ6" s="2">
        <v>88300</v>
      </c>
      <c r="AR6" s="2">
        <v>76200</v>
      </c>
      <c r="AS6" s="2">
        <v>84700</v>
      </c>
      <c r="AT6" s="2">
        <v>79100</v>
      </c>
      <c r="AU6" s="2">
        <v>90900</v>
      </c>
      <c r="AV6" s="173">
        <v>85200</v>
      </c>
      <c r="AW6" s="173">
        <v>91400</v>
      </c>
      <c r="AY6" s="4">
        <f t="shared" si="0"/>
        <v>1.0066740823136819</v>
      </c>
      <c r="AZ6" s="7">
        <f t="shared" si="1"/>
        <v>0.97900552486187842</v>
      </c>
      <c r="BA6" s="7">
        <f t="shared" si="2"/>
        <v>1.0662983425414365</v>
      </c>
      <c r="BC6" s="65">
        <f t="shared" si="3"/>
        <v>0.55544041450777204</v>
      </c>
      <c r="BD6" s="7">
        <f t="shared" si="4"/>
        <v>0.5922651933701657</v>
      </c>
      <c r="BE6" s="7">
        <f t="shared" si="5"/>
        <v>0.59621802002224689</v>
      </c>
      <c r="BF6" s="60">
        <f t="shared" si="6"/>
        <v>0.52953367875647672</v>
      </c>
      <c r="BG6" s="60">
        <f t="shared" si="7"/>
        <v>0.95335820895522383</v>
      </c>
      <c r="BH6" s="39">
        <f t="shared" si="8"/>
        <v>0.48601036269430054</v>
      </c>
      <c r="BI6" s="39">
        <f t="shared" si="9"/>
        <v>0.9178082191780822</v>
      </c>
      <c r="BJ6" s="60">
        <f t="shared" si="10"/>
        <v>0.61968911917098446</v>
      </c>
      <c r="BK6" s="60">
        <f t="shared" si="11"/>
        <v>1.2750533049040511</v>
      </c>
      <c r="BL6" s="106">
        <f t="shared" si="12"/>
        <v>0.72020725388601037</v>
      </c>
      <c r="BM6" s="106">
        <f t="shared" si="13"/>
        <v>1.1622073578595318</v>
      </c>
      <c r="BN6" s="117">
        <f t="shared" si="14"/>
        <v>0.75647668393782386</v>
      </c>
      <c r="BO6" s="117">
        <f t="shared" si="15"/>
        <v>1.0503597122302157</v>
      </c>
      <c r="BP6" s="71">
        <f t="shared" si="16"/>
        <v>0.82279792746113989</v>
      </c>
      <c r="BQ6" s="71">
        <f t="shared" si="17"/>
        <v>1.0876712328767124</v>
      </c>
      <c r="BR6" s="39">
        <f t="shared" si="18"/>
        <v>0.80932642487046635</v>
      </c>
      <c r="BS6" s="39">
        <f t="shared" si="19"/>
        <v>0.98362720403022674</v>
      </c>
      <c r="BT6" s="85">
        <f t="shared" si="20"/>
        <v>0.82901554404145072</v>
      </c>
      <c r="BU6" s="85">
        <f t="shared" si="21"/>
        <v>1.0243277848911652</v>
      </c>
      <c r="BV6" s="106">
        <f t="shared" si="22"/>
        <v>0.83005181347150259</v>
      </c>
      <c r="BW6" s="106">
        <f t="shared" si="23"/>
        <v>1.00125</v>
      </c>
      <c r="BX6" s="117">
        <f t="shared" si="24"/>
        <v>0.82176165803108814</v>
      </c>
      <c r="BY6" s="117">
        <f t="shared" si="25"/>
        <v>0.99001248439450684</v>
      </c>
      <c r="BZ6" s="76">
        <f t="shared" si="26"/>
        <v>0.80621761658031088</v>
      </c>
      <c r="CA6" s="76">
        <f t="shared" si="27"/>
        <v>0.98108448928121061</v>
      </c>
      <c r="CB6" s="146">
        <f t="shared" si="28"/>
        <v>0.79896373056994818</v>
      </c>
      <c r="CC6" s="146">
        <f t="shared" si="29"/>
        <v>0.99100257069408737</v>
      </c>
      <c r="CD6" s="106">
        <f t="shared" si="30"/>
        <v>0.8176165803108808</v>
      </c>
      <c r="CE6" s="106">
        <f t="shared" si="31"/>
        <v>1.0233463035019454</v>
      </c>
      <c r="CF6" s="65">
        <f t="shared" si="32"/>
        <v>0.79481865284974096</v>
      </c>
      <c r="CG6" s="65">
        <f t="shared" si="33"/>
        <v>0.97211660329531047</v>
      </c>
      <c r="CH6" s="71">
        <f t="shared" si="34"/>
        <v>0.8</v>
      </c>
      <c r="CI6" s="71">
        <f t="shared" si="35"/>
        <v>1.0065189048239895</v>
      </c>
      <c r="CJ6" s="146">
        <f t="shared" si="37"/>
        <v>0.73989637305699485</v>
      </c>
      <c r="CK6" s="146">
        <f t="shared" si="38"/>
        <v>0.92487046632124348</v>
      </c>
      <c r="CL6" s="106">
        <f t="shared" si="39"/>
        <v>0.74507772020725394</v>
      </c>
      <c r="CM6" s="106">
        <f t="shared" si="40"/>
        <v>1.0070028011204482</v>
      </c>
      <c r="CN6" s="65">
        <f t="shared" si="41"/>
        <v>0.78860103626943001</v>
      </c>
      <c r="CO6" s="65">
        <f t="shared" si="42"/>
        <v>1.0584144645340752</v>
      </c>
      <c r="CP6" s="71">
        <f t="shared" si="43"/>
        <v>0.76269430051813469</v>
      </c>
      <c r="CQ6" s="71">
        <f t="shared" si="44"/>
        <v>0.96714848883048621</v>
      </c>
      <c r="CR6" s="146">
        <f t="shared" si="45"/>
        <v>0.75129533678756477</v>
      </c>
      <c r="CS6" s="146">
        <f t="shared" si="46"/>
        <v>0.98505434782608692</v>
      </c>
      <c r="CT6" s="106">
        <f t="shared" si="47"/>
        <v>0.63523316062176161</v>
      </c>
      <c r="CU6" s="106">
        <f t="shared" si="48"/>
        <v>0.84551724137931039</v>
      </c>
      <c r="CV6" s="65">
        <f t="shared" si="49"/>
        <v>0.73160621761658029</v>
      </c>
      <c r="CW6" s="65">
        <f t="shared" si="50"/>
        <v>1.1517128874388254</v>
      </c>
      <c r="CX6" s="71">
        <f t="shared" si="51"/>
        <v>0.7336787564766839</v>
      </c>
      <c r="CY6" s="71">
        <f t="shared" si="52"/>
        <v>1.0028328611898016</v>
      </c>
      <c r="CZ6" s="146">
        <f t="shared" si="53"/>
        <v>0.88601036269430056</v>
      </c>
      <c r="DA6" s="146">
        <f t="shared" si="54"/>
        <v>1.2076271186440677</v>
      </c>
      <c r="DB6" s="106">
        <f t="shared" si="55"/>
        <v>0.78549222797927465</v>
      </c>
      <c r="DC6" s="106">
        <f t="shared" si="56"/>
        <v>0.8865497076023392</v>
      </c>
      <c r="DD6" s="117">
        <f t="shared" si="57"/>
        <v>0.86424870466321246</v>
      </c>
      <c r="DE6" s="117">
        <f t="shared" si="58"/>
        <v>1.1002638522427441</v>
      </c>
      <c r="DF6" s="183">
        <f t="shared" si="59"/>
        <v>0.79689119170984457</v>
      </c>
      <c r="DG6" s="183">
        <f t="shared" si="60"/>
        <v>0.92206235011990412</v>
      </c>
      <c r="DH6" s="146">
        <f>AM6/J6</f>
        <v>0.86735751295336783</v>
      </c>
      <c r="DI6" s="146">
        <f t="shared" si="62"/>
        <v>1.0884265279583876</v>
      </c>
      <c r="DJ6" s="106">
        <f t="shared" si="63"/>
        <v>0.89326424870466326</v>
      </c>
      <c r="DK6" s="106">
        <f t="shared" si="64"/>
        <v>1.0298685782556751</v>
      </c>
      <c r="DL6" s="117">
        <f t="shared" si="65"/>
        <v>0.94818652849740936</v>
      </c>
      <c r="DM6" s="117">
        <f t="shared" si="66"/>
        <v>1.0614849187935034</v>
      </c>
      <c r="DN6" s="183">
        <f t="shared" si="67"/>
        <v>0.82590673575129536</v>
      </c>
      <c r="DO6" s="183">
        <f t="shared" si="68"/>
        <v>0.87103825136612023</v>
      </c>
      <c r="DP6" s="146">
        <f t="shared" si="69"/>
        <v>0.91502590673575135</v>
      </c>
      <c r="DQ6" s="146">
        <f t="shared" si="70"/>
        <v>1.107904642409034</v>
      </c>
      <c r="DR6" s="106">
        <f t="shared" si="71"/>
        <v>0.78963730569948187</v>
      </c>
      <c r="DS6" s="106">
        <f t="shared" si="72"/>
        <v>0.86296715741789354</v>
      </c>
      <c r="DT6" s="117">
        <f t="shared" si="73"/>
        <v>0.877720207253886</v>
      </c>
      <c r="DU6" s="117">
        <f t="shared" si="74"/>
        <v>1.1115485564304461</v>
      </c>
      <c r="DV6" s="183">
        <f t="shared" si="75"/>
        <v>0.81968911917098441</v>
      </c>
      <c r="DW6" s="183">
        <f t="shared" si="76"/>
        <v>0.93388429752066116</v>
      </c>
      <c r="DX6" s="146">
        <f t="shared" si="77"/>
        <v>0.94196891191709842</v>
      </c>
      <c r="DY6" s="146">
        <f t="shared" si="78"/>
        <v>1.1491782553729457</v>
      </c>
      <c r="DZ6" s="106">
        <f t="shared" si="36"/>
        <v>0.88290155440414508</v>
      </c>
      <c r="EA6" s="106">
        <f t="shared" si="79"/>
        <v>0.93729372937293731</v>
      </c>
      <c r="EB6" s="117">
        <f t="shared" si="80"/>
        <v>0.9471502590673575</v>
      </c>
      <c r="EC6" s="117">
        <f t="shared" si="81"/>
        <v>1.0727699530516432</v>
      </c>
      <c r="ED6" s="183"/>
      <c r="EE6" s="183"/>
    </row>
    <row r="7" spans="1:139" x14ac:dyDescent="0.25">
      <c r="A7" s="2" t="s">
        <v>137</v>
      </c>
      <c r="B7" s="2" t="s">
        <v>140</v>
      </c>
      <c r="D7" s="2">
        <v>72000</v>
      </c>
      <c r="E7" s="3">
        <v>2018</v>
      </c>
      <c r="F7" s="2">
        <v>904</v>
      </c>
      <c r="H7" s="2">
        <v>72600</v>
      </c>
      <c r="I7" s="2">
        <v>76900</v>
      </c>
      <c r="J7" s="2">
        <v>82800</v>
      </c>
      <c r="K7" s="2">
        <v>48600</v>
      </c>
      <c r="L7" s="2">
        <v>45300</v>
      </c>
      <c r="M7" s="2">
        <v>42200</v>
      </c>
      <c r="N7" s="2">
        <v>53600</v>
      </c>
      <c r="O7" s="2">
        <v>61400</v>
      </c>
      <c r="P7" s="2">
        <v>64800</v>
      </c>
      <c r="Q7" s="2">
        <v>69700</v>
      </c>
      <c r="R7" s="2">
        <v>69600</v>
      </c>
      <c r="S7" s="2">
        <v>71000</v>
      </c>
      <c r="T7" s="2">
        <v>70400</v>
      </c>
      <c r="U7" s="2">
        <v>69800</v>
      </c>
      <c r="V7" s="2">
        <v>69100</v>
      </c>
      <c r="W7" s="2">
        <v>67600</v>
      </c>
      <c r="X7" s="2">
        <v>68800</v>
      </c>
      <c r="Y7" s="2">
        <v>67000</v>
      </c>
      <c r="Z7" s="2">
        <v>68100</v>
      </c>
      <c r="AA7" s="2">
        <v>62100</v>
      </c>
      <c r="AB7" s="2">
        <v>63100</v>
      </c>
      <c r="AC7" s="2">
        <v>67300</v>
      </c>
      <c r="AD7" s="2">
        <v>64000</v>
      </c>
      <c r="AE7" s="2">
        <v>63000</v>
      </c>
      <c r="AF7" s="2">
        <v>54200</v>
      </c>
      <c r="AG7" s="2">
        <v>60800</v>
      </c>
      <c r="AH7" s="2">
        <v>60500</v>
      </c>
      <c r="AI7" s="2">
        <v>74400</v>
      </c>
      <c r="AJ7" s="2">
        <v>65000</v>
      </c>
      <c r="AK7" s="2">
        <v>72000</v>
      </c>
      <c r="AL7" s="2">
        <v>65700</v>
      </c>
      <c r="AM7" s="2">
        <v>71500</v>
      </c>
      <c r="AN7" s="2">
        <v>74100</v>
      </c>
      <c r="AO7" s="2">
        <v>77400</v>
      </c>
      <c r="AP7" s="2">
        <v>67100</v>
      </c>
      <c r="AQ7" s="2">
        <v>75100</v>
      </c>
      <c r="AR7" s="2">
        <v>64700</v>
      </c>
      <c r="AS7" s="2">
        <v>71100</v>
      </c>
      <c r="AT7" s="2">
        <v>66600</v>
      </c>
      <c r="AU7" s="2">
        <v>75700</v>
      </c>
      <c r="AV7" s="173">
        <v>71600</v>
      </c>
      <c r="AW7" s="173">
        <v>77900</v>
      </c>
      <c r="AY7" s="4">
        <f t="shared" si="0"/>
        <v>1.0083333333333333</v>
      </c>
      <c r="AZ7" s="7">
        <f t="shared" si="1"/>
        <v>1.059228650137741</v>
      </c>
      <c r="BA7" s="7">
        <f t="shared" si="2"/>
        <v>1.140495867768595</v>
      </c>
      <c r="BC7" s="65">
        <f t="shared" si="3"/>
        <v>0.58695652173913049</v>
      </c>
      <c r="BD7" s="7">
        <f t="shared" si="4"/>
        <v>0.66942148760330578</v>
      </c>
      <c r="BE7" s="7">
        <f t="shared" si="5"/>
        <v>0.67500000000000004</v>
      </c>
      <c r="BF7" s="60">
        <f t="shared" si="6"/>
        <v>0.54710144927536231</v>
      </c>
      <c r="BG7" s="60">
        <f t="shared" si="7"/>
        <v>0.9320987654320988</v>
      </c>
      <c r="BH7" s="39">
        <f t="shared" si="8"/>
        <v>0.50966183574879231</v>
      </c>
      <c r="BI7" s="39">
        <f t="shared" si="9"/>
        <v>0.93156732891832228</v>
      </c>
      <c r="BJ7" s="60">
        <f t="shared" si="10"/>
        <v>0.64734299516908211</v>
      </c>
      <c r="BK7" s="60">
        <f t="shared" si="11"/>
        <v>1.2701421800947867</v>
      </c>
      <c r="BL7" s="106">
        <f t="shared" si="12"/>
        <v>0.74154589371980673</v>
      </c>
      <c r="BM7" s="106">
        <f t="shared" si="13"/>
        <v>1.1455223880597014</v>
      </c>
      <c r="BN7" s="117">
        <f t="shared" si="14"/>
        <v>0.78260869565217395</v>
      </c>
      <c r="BO7" s="117">
        <f t="shared" si="15"/>
        <v>1.0553745928338762</v>
      </c>
      <c r="BP7" s="71">
        <f t="shared" si="16"/>
        <v>0.84178743961352653</v>
      </c>
      <c r="BQ7" s="71">
        <f t="shared" si="17"/>
        <v>1.0756172839506173</v>
      </c>
      <c r="BR7" s="39">
        <f t="shared" si="18"/>
        <v>0.84057971014492749</v>
      </c>
      <c r="BS7" s="39">
        <f t="shared" si="19"/>
        <v>0.99856527977044474</v>
      </c>
      <c r="BT7" s="85">
        <f t="shared" si="20"/>
        <v>0.85748792270531404</v>
      </c>
      <c r="BU7" s="85">
        <f t="shared" si="21"/>
        <v>1.0201149425287357</v>
      </c>
      <c r="BV7" s="106">
        <f t="shared" si="22"/>
        <v>0.85024154589371981</v>
      </c>
      <c r="BW7" s="106">
        <f t="shared" si="23"/>
        <v>0.9915492957746479</v>
      </c>
      <c r="BX7" s="117">
        <f t="shared" si="24"/>
        <v>0.84299516908212557</v>
      </c>
      <c r="BY7" s="117">
        <f t="shared" si="25"/>
        <v>0.99147727272727271</v>
      </c>
      <c r="BZ7" s="76">
        <f t="shared" si="26"/>
        <v>0.83454106280193241</v>
      </c>
      <c r="CA7" s="76">
        <f t="shared" si="27"/>
        <v>0.98997134670487108</v>
      </c>
      <c r="CB7" s="146">
        <f t="shared" si="28"/>
        <v>0.81642512077294682</v>
      </c>
      <c r="CC7" s="146">
        <f t="shared" si="29"/>
        <v>0.97829232995658466</v>
      </c>
      <c r="CD7" s="106">
        <f t="shared" si="30"/>
        <v>0.83091787439613529</v>
      </c>
      <c r="CE7" s="106">
        <f t="shared" si="31"/>
        <v>1.0177514792899409</v>
      </c>
      <c r="CF7" s="65">
        <f t="shared" si="32"/>
        <v>0.8091787439613527</v>
      </c>
      <c r="CG7" s="65">
        <f t="shared" si="33"/>
        <v>0.97383720930232553</v>
      </c>
      <c r="CH7" s="71">
        <f t="shared" si="34"/>
        <v>0.82246376811594202</v>
      </c>
      <c r="CI7" s="71">
        <f t="shared" si="35"/>
        <v>1.0164179104477611</v>
      </c>
      <c r="CJ7" s="146">
        <f t="shared" si="37"/>
        <v>0.75</v>
      </c>
      <c r="CK7" s="146">
        <f t="shared" si="38"/>
        <v>0.91189427312775329</v>
      </c>
      <c r="CL7" s="106">
        <f t="shared" si="39"/>
        <v>0.76207729468599039</v>
      </c>
      <c r="CM7" s="106">
        <f t="shared" si="40"/>
        <v>1.0161030595813205</v>
      </c>
      <c r="CN7" s="65">
        <f t="shared" si="41"/>
        <v>0.8128019323671497</v>
      </c>
      <c r="CO7" s="65">
        <f t="shared" si="42"/>
        <v>1.0665610142630746</v>
      </c>
      <c r="CP7" s="71">
        <f t="shared" si="43"/>
        <v>0.77294685990338163</v>
      </c>
      <c r="CQ7" s="71">
        <f t="shared" si="44"/>
        <v>0.95096582466567603</v>
      </c>
      <c r="CR7" s="146">
        <f t="shared" si="45"/>
        <v>0.76086956521739135</v>
      </c>
      <c r="CS7" s="146">
        <f t="shared" si="46"/>
        <v>0.984375</v>
      </c>
      <c r="CT7" s="106">
        <f t="shared" si="47"/>
        <v>0.65458937198067635</v>
      </c>
      <c r="CU7" s="106">
        <f t="shared" si="48"/>
        <v>0.86031746031746037</v>
      </c>
      <c r="CV7" s="65">
        <f t="shared" si="49"/>
        <v>0.7342995169082126</v>
      </c>
      <c r="CW7" s="65">
        <f t="shared" si="50"/>
        <v>1.121771217712177</v>
      </c>
      <c r="CX7" s="71">
        <f t="shared" si="51"/>
        <v>0.73067632850241548</v>
      </c>
      <c r="CY7" s="71">
        <f t="shared" si="52"/>
        <v>0.99506578947368418</v>
      </c>
      <c r="CZ7" s="146">
        <f t="shared" si="53"/>
        <v>0.89855072463768115</v>
      </c>
      <c r="DA7" s="146">
        <f t="shared" si="54"/>
        <v>1.2297520661157024</v>
      </c>
      <c r="DB7" s="106">
        <f t="shared" si="55"/>
        <v>0.78502415458937203</v>
      </c>
      <c r="DC7" s="106">
        <f t="shared" si="56"/>
        <v>0.87365591397849462</v>
      </c>
      <c r="DD7" s="117">
        <f t="shared" si="57"/>
        <v>0.86956521739130432</v>
      </c>
      <c r="DE7" s="117">
        <f t="shared" si="58"/>
        <v>1.1076923076923078</v>
      </c>
      <c r="DF7" s="183">
        <f t="shared" si="59"/>
        <v>0.79347826086956519</v>
      </c>
      <c r="DG7" s="183">
        <f t="shared" si="60"/>
        <v>0.91249999999999998</v>
      </c>
      <c r="DH7" s="146">
        <f t="shared" si="61"/>
        <v>0.86352657004830913</v>
      </c>
      <c r="DI7" s="146">
        <f t="shared" si="62"/>
        <v>1.0882800608828007</v>
      </c>
      <c r="DJ7" s="106">
        <f t="shared" si="63"/>
        <v>0.89492753623188404</v>
      </c>
      <c r="DK7" s="106">
        <f t="shared" si="64"/>
        <v>1.0363636363636364</v>
      </c>
      <c r="DL7" s="117">
        <f t="shared" si="65"/>
        <v>0.93478260869565222</v>
      </c>
      <c r="DM7" s="117">
        <f t="shared" si="66"/>
        <v>1.0445344129554657</v>
      </c>
      <c r="DN7" s="183">
        <f t="shared" si="67"/>
        <v>0.81038647342995174</v>
      </c>
      <c r="DO7" s="183">
        <f t="shared" si="68"/>
        <v>0.86692506459948315</v>
      </c>
      <c r="DP7" s="146">
        <f t="shared" si="69"/>
        <v>0.90700483091787443</v>
      </c>
      <c r="DQ7" s="146">
        <f t="shared" si="70"/>
        <v>1.1192250372578241</v>
      </c>
      <c r="DR7" s="106">
        <f t="shared" si="71"/>
        <v>0.78140096618357491</v>
      </c>
      <c r="DS7" s="106">
        <f t="shared" si="72"/>
        <v>0.86151797603195734</v>
      </c>
      <c r="DT7" s="117">
        <f t="shared" si="73"/>
        <v>0.85869565217391308</v>
      </c>
      <c r="DU7" s="117">
        <f t="shared" si="74"/>
        <v>1.0989180834621328</v>
      </c>
      <c r="DV7" s="183">
        <f t="shared" si="75"/>
        <v>0.80434782608695654</v>
      </c>
      <c r="DW7" s="183">
        <f t="shared" si="76"/>
        <v>0.93670886075949367</v>
      </c>
      <c r="DX7" s="146">
        <f t="shared" si="77"/>
        <v>0.91425120772946855</v>
      </c>
      <c r="DY7" s="146">
        <f t="shared" si="78"/>
        <v>1.1366366366366367</v>
      </c>
      <c r="DZ7" s="106">
        <f t="shared" si="36"/>
        <v>0.86473429951690817</v>
      </c>
      <c r="EA7" s="106">
        <f t="shared" si="79"/>
        <v>0.94583883751651254</v>
      </c>
      <c r="EB7" s="117">
        <f t="shared" si="80"/>
        <v>0.9408212560386473</v>
      </c>
      <c r="EC7" s="117">
        <f t="shared" si="81"/>
        <v>1.0879888268156424</v>
      </c>
      <c r="ED7" s="183"/>
      <c r="EE7" s="183"/>
    </row>
    <row r="8" spans="1:139" x14ac:dyDescent="0.25">
      <c r="A8" s="2" t="s">
        <v>135</v>
      </c>
      <c r="B8" s="2" t="s">
        <v>141</v>
      </c>
      <c r="D8" s="2">
        <v>76800</v>
      </c>
      <c r="E8" s="3">
        <v>2018</v>
      </c>
      <c r="F8" s="2">
        <v>905</v>
      </c>
      <c r="H8" s="2">
        <v>97400</v>
      </c>
      <c r="I8" s="2">
        <v>78600</v>
      </c>
      <c r="J8" s="2">
        <v>84200</v>
      </c>
      <c r="K8" s="2">
        <v>47800</v>
      </c>
      <c r="L8" s="2">
        <v>44300</v>
      </c>
      <c r="M8" s="2">
        <v>42800</v>
      </c>
      <c r="N8" s="2">
        <v>50200</v>
      </c>
      <c r="O8" s="2">
        <v>60800</v>
      </c>
      <c r="P8" s="2">
        <v>65100</v>
      </c>
      <c r="Q8" s="2">
        <v>68600</v>
      </c>
      <c r="R8" s="2">
        <v>66900</v>
      </c>
      <c r="S8" s="2">
        <v>68600</v>
      </c>
      <c r="T8" s="2">
        <v>65800</v>
      </c>
      <c r="U8" s="2">
        <v>66100</v>
      </c>
      <c r="V8" s="2">
        <v>64900</v>
      </c>
      <c r="W8" s="2">
        <v>67100</v>
      </c>
      <c r="X8" s="2">
        <v>67700</v>
      </c>
      <c r="Y8" s="2">
        <v>68500</v>
      </c>
      <c r="Z8" s="2">
        <v>69100</v>
      </c>
      <c r="AA8" s="2">
        <v>63900</v>
      </c>
      <c r="AB8" s="2">
        <v>65800</v>
      </c>
      <c r="AC8" s="2">
        <v>69900</v>
      </c>
      <c r="AD8" s="2">
        <v>64300</v>
      </c>
      <c r="AE8" s="2">
        <v>63400</v>
      </c>
      <c r="AF8" s="2">
        <v>57100</v>
      </c>
      <c r="AG8" s="2">
        <v>64300</v>
      </c>
      <c r="AH8" s="2">
        <v>64700</v>
      </c>
      <c r="AI8" s="2">
        <v>79300</v>
      </c>
      <c r="AJ8" s="2">
        <v>68700</v>
      </c>
      <c r="AK8" s="2">
        <v>76000</v>
      </c>
      <c r="AL8" s="2">
        <v>70000</v>
      </c>
      <c r="AM8" s="2">
        <v>76900</v>
      </c>
      <c r="AN8" s="2">
        <v>82200</v>
      </c>
      <c r="AO8" s="2">
        <v>82300</v>
      </c>
      <c r="AP8" s="2">
        <v>72300</v>
      </c>
      <c r="AQ8" s="2">
        <v>84400</v>
      </c>
      <c r="AR8" s="2">
        <v>71200</v>
      </c>
      <c r="AS8" s="2">
        <v>78500</v>
      </c>
      <c r="AT8" s="2">
        <v>71200</v>
      </c>
      <c r="AU8" s="2">
        <v>80400</v>
      </c>
      <c r="AV8" s="173">
        <v>81400</v>
      </c>
      <c r="AW8" s="173">
        <v>81500</v>
      </c>
      <c r="AY8" s="4">
        <f t="shared" si="0"/>
        <v>1.2682291666666667</v>
      </c>
      <c r="AZ8" s="7">
        <f t="shared" si="1"/>
        <v>0.80698151950718688</v>
      </c>
      <c r="BA8" s="7">
        <f t="shared" si="2"/>
        <v>0.86447638603696098</v>
      </c>
      <c r="BC8" s="65">
        <f t="shared" si="3"/>
        <v>0.56769596199524941</v>
      </c>
      <c r="BD8" s="7">
        <f t="shared" si="4"/>
        <v>0.49075975359342916</v>
      </c>
      <c r="BE8" s="7">
        <f t="shared" si="5"/>
        <v>0.62239583333333337</v>
      </c>
      <c r="BF8" s="60">
        <f t="shared" si="6"/>
        <v>0.52612826603325413</v>
      </c>
      <c r="BG8" s="60">
        <f t="shared" si="7"/>
        <v>0.92677824267782427</v>
      </c>
      <c r="BH8" s="39">
        <f t="shared" si="8"/>
        <v>0.50831353919239908</v>
      </c>
      <c r="BI8" s="39">
        <f t="shared" si="9"/>
        <v>0.96613995485327309</v>
      </c>
      <c r="BJ8" s="60">
        <f t="shared" si="10"/>
        <v>0.59619952494061756</v>
      </c>
      <c r="BK8" s="60">
        <f t="shared" si="11"/>
        <v>1.1728971962616823</v>
      </c>
      <c r="BL8" s="106">
        <f t="shared" si="12"/>
        <v>0.7220902612826603</v>
      </c>
      <c r="BM8" s="106">
        <f t="shared" si="13"/>
        <v>1.2111553784860558</v>
      </c>
      <c r="BN8" s="117">
        <f t="shared" si="14"/>
        <v>0.77315914489311166</v>
      </c>
      <c r="BO8" s="117">
        <f t="shared" si="15"/>
        <v>1.0707236842105263</v>
      </c>
      <c r="BP8" s="71">
        <f t="shared" si="16"/>
        <v>0.81472684085510694</v>
      </c>
      <c r="BQ8" s="71">
        <f t="shared" si="17"/>
        <v>1.053763440860215</v>
      </c>
      <c r="BR8" s="39">
        <f t="shared" si="18"/>
        <v>0.79453681710213775</v>
      </c>
      <c r="BS8" s="39">
        <f t="shared" si="19"/>
        <v>0.97521865889212833</v>
      </c>
      <c r="BT8" s="85">
        <f t="shared" si="20"/>
        <v>0.81472684085510694</v>
      </c>
      <c r="BU8" s="85">
        <f t="shared" si="21"/>
        <v>1.0254110612855007</v>
      </c>
      <c r="BV8" s="106">
        <f t="shared" si="22"/>
        <v>0.78147268408551074</v>
      </c>
      <c r="BW8" s="106">
        <f t="shared" si="23"/>
        <v>0.95918367346938771</v>
      </c>
      <c r="BX8" s="117">
        <f t="shared" si="24"/>
        <v>0.78503562945368166</v>
      </c>
      <c r="BY8" s="117">
        <f t="shared" si="25"/>
        <v>1.0045592705167172</v>
      </c>
      <c r="BZ8" s="76">
        <f t="shared" si="26"/>
        <v>0.77078384798099764</v>
      </c>
      <c r="CA8" s="76">
        <f t="shared" si="27"/>
        <v>0.9818456883509834</v>
      </c>
      <c r="CB8" s="146">
        <f t="shared" si="28"/>
        <v>0.79691211401425177</v>
      </c>
      <c r="CC8" s="146">
        <f t="shared" si="29"/>
        <v>1.0338983050847457</v>
      </c>
      <c r="CD8" s="106">
        <f t="shared" si="30"/>
        <v>0.80403800475059384</v>
      </c>
      <c r="CE8" s="106">
        <f t="shared" si="31"/>
        <v>1.0089418777943369</v>
      </c>
      <c r="CF8" s="65">
        <f t="shared" si="32"/>
        <v>0.81353919239904993</v>
      </c>
      <c r="CG8" s="65">
        <f t="shared" si="33"/>
        <v>1.0118168389955686</v>
      </c>
      <c r="CH8" s="71">
        <f t="shared" si="34"/>
        <v>0.82066508313539188</v>
      </c>
      <c r="CI8" s="71">
        <f t="shared" si="35"/>
        <v>1.0087591240875913</v>
      </c>
      <c r="CJ8" s="146">
        <f t="shared" si="37"/>
        <v>0.75890736342042753</v>
      </c>
      <c r="CK8" s="146">
        <f t="shared" si="38"/>
        <v>0.92474674384949351</v>
      </c>
      <c r="CL8" s="106">
        <f t="shared" si="39"/>
        <v>0.78147268408551074</v>
      </c>
      <c r="CM8" s="106">
        <f t="shared" si="40"/>
        <v>1.0297339593114241</v>
      </c>
      <c r="CN8" s="65">
        <f t="shared" si="41"/>
        <v>0.83016627078384797</v>
      </c>
      <c r="CO8" s="65">
        <f t="shared" si="42"/>
        <v>1.0623100303951367</v>
      </c>
      <c r="CP8" s="71">
        <f t="shared" si="43"/>
        <v>0.76365795724465557</v>
      </c>
      <c r="CQ8" s="71">
        <f t="shared" si="44"/>
        <v>0.91988555078683831</v>
      </c>
      <c r="CR8" s="146">
        <f t="shared" si="45"/>
        <v>0.75296912114014247</v>
      </c>
      <c r="CS8" s="146">
        <f t="shared" si="46"/>
        <v>0.98600311041990674</v>
      </c>
      <c r="CT8" s="106">
        <f t="shared" si="47"/>
        <v>0.67814726840855111</v>
      </c>
      <c r="CU8" s="106">
        <f t="shared" si="48"/>
        <v>0.90063091482649837</v>
      </c>
      <c r="CV8" s="65">
        <f t="shared" si="49"/>
        <v>0.76365795724465557</v>
      </c>
      <c r="CW8" s="65">
        <f t="shared" si="50"/>
        <v>1.1260945709281962</v>
      </c>
      <c r="CX8" s="71">
        <f t="shared" si="51"/>
        <v>0.76840855106888362</v>
      </c>
      <c r="CY8" s="71">
        <f t="shared" si="52"/>
        <v>1.0062208398133747</v>
      </c>
      <c r="CZ8" s="146">
        <f t="shared" si="53"/>
        <v>0.94180522565320668</v>
      </c>
      <c r="DA8" s="146">
        <f t="shared" si="54"/>
        <v>1.2256568778979908</v>
      </c>
      <c r="DB8" s="106">
        <f t="shared" si="55"/>
        <v>0.81591448931116395</v>
      </c>
      <c r="DC8" s="106">
        <f t="shared" si="56"/>
        <v>0.86633039092055486</v>
      </c>
      <c r="DD8" s="117">
        <f t="shared" si="57"/>
        <v>0.90261282660332542</v>
      </c>
      <c r="DE8" s="117">
        <f t="shared" si="58"/>
        <v>1.1062590975254731</v>
      </c>
      <c r="DF8" s="183">
        <f t="shared" si="59"/>
        <v>0.83135391923990498</v>
      </c>
      <c r="DG8" s="183">
        <f t="shared" si="60"/>
        <v>0.92105263157894735</v>
      </c>
      <c r="DH8" s="146">
        <f t="shared" si="61"/>
        <v>0.91330166270783852</v>
      </c>
      <c r="DI8" s="146">
        <f t="shared" si="62"/>
        <v>1.0985714285714285</v>
      </c>
      <c r="DJ8" s="106">
        <f t="shared" si="63"/>
        <v>0.97624703087885989</v>
      </c>
      <c r="DK8" s="106">
        <f t="shared" si="64"/>
        <v>1.0689206762028609</v>
      </c>
      <c r="DL8" s="117">
        <f t="shared" si="65"/>
        <v>0.9774346793349169</v>
      </c>
      <c r="DM8" s="117">
        <f t="shared" si="66"/>
        <v>1.0012165450121655</v>
      </c>
      <c r="DN8" s="183">
        <f t="shared" si="67"/>
        <v>0.85866983372921613</v>
      </c>
      <c r="DO8" s="183">
        <f t="shared" si="68"/>
        <v>0.87849331713244228</v>
      </c>
      <c r="DP8" s="146">
        <f t="shared" si="69"/>
        <v>1.002375296912114</v>
      </c>
      <c r="DQ8" s="146">
        <f t="shared" si="70"/>
        <v>1.1673582295988936</v>
      </c>
      <c r="DR8" s="106">
        <f t="shared" si="71"/>
        <v>0.84560570071258911</v>
      </c>
      <c r="DS8" s="106">
        <f t="shared" si="72"/>
        <v>0.84360189573459721</v>
      </c>
      <c r="DT8" s="117">
        <f t="shared" si="73"/>
        <v>0.93230403800475059</v>
      </c>
      <c r="DU8" s="117">
        <f t="shared" si="74"/>
        <v>1.1025280898876404</v>
      </c>
      <c r="DV8" s="183">
        <f t="shared" si="75"/>
        <v>0.84560570071258911</v>
      </c>
      <c r="DW8" s="183">
        <f t="shared" si="76"/>
        <v>0.90700636942675161</v>
      </c>
      <c r="DX8" s="146">
        <f t="shared" si="77"/>
        <v>0.95486935866983369</v>
      </c>
      <c r="DY8" s="146">
        <f t="shared" si="78"/>
        <v>1.1292134831460674</v>
      </c>
      <c r="DZ8" s="106">
        <f t="shared" si="36"/>
        <v>0.9667458432304038</v>
      </c>
      <c r="EA8" s="106">
        <f t="shared" si="79"/>
        <v>1.0124378109452736</v>
      </c>
      <c r="EB8" s="117">
        <f t="shared" si="80"/>
        <v>0.96793349168646081</v>
      </c>
      <c r="EC8" s="117">
        <f t="shared" si="81"/>
        <v>1.0012285012285012</v>
      </c>
      <c r="ED8" s="183"/>
      <c r="EE8" s="183"/>
    </row>
    <row r="9" spans="1:139" x14ac:dyDescent="0.25">
      <c r="A9" s="2" t="s">
        <v>142</v>
      </c>
      <c r="B9" s="2" t="s">
        <v>143</v>
      </c>
      <c r="D9" s="2">
        <v>61600</v>
      </c>
      <c r="E9" s="3">
        <v>2018</v>
      </c>
      <c r="F9" s="2">
        <v>906</v>
      </c>
      <c r="H9" s="2">
        <v>68600</v>
      </c>
      <c r="I9" s="2">
        <v>60500</v>
      </c>
      <c r="J9" s="2">
        <v>64700</v>
      </c>
      <c r="K9" s="2">
        <v>34000</v>
      </c>
      <c r="L9" s="2">
        <v>33700</v>
      </c>
      <c r="M9" s="2">
        <v>31800</v>
      </c>
      <c r="N9" s="2">
        <v>38600</v>
      </c>
      <c r="O9" s="2">
        <v>45900</v>
      </c>
      <c r="P9" s="2">
        <v>47400</v>
      </c>
      <c r="Q9" s="2">
        <v>52400</v>
      </c>
      <c r="R9" s="2">
        <v>50000</v>
      </c>
      <c r="S9" s="2">
        <v>52300</v>
      </c>
      <c r="T9" s="2">
        <v>49100</v>
      </c>
      <c r="U9" s="2">
        <v>51300</v>
      </c>
      <c r="V9" s="2">
        <v>50000</v>
      </c>
      <c r="W9" s="2">
        <v>53300</v>
      </c>
      <c r="X9" s="2">
        <v>53300</v>
      </c>
      <c r="Y9" s="2">
        <v>53200</v>
      </c>
      <c r="Z9" s="2">
        <v>52500</v>
      </c>
      <c r="AA9" s="2">
        <v>49200</v>
      </c>
      <c r="AB9" s="2">
        <v>49000</v>
      </c>
      <c r="AC9" s="2">
        <v>52800</v>
      </c>
      <c r="AD9" s="2">
        <v>47900</v>
      </c>
      <c r="AE9" s="2">
        <v>47300</v>
      </c>
      <c r="AF9" s="2">
        <v>41900</v>
      </c>
      <c r="AG9" s="2">
        <v>48300</v>
      </c>
      <c r="AH9" s="2">
        <v>52400</v>
      </c>
      <c r="AI9" s="2">
        <v>63900</v>
      </c>
      <c r="AJ9" s="2">
        <v>54600</v>
      </c>
      <c r="AK9" s="2">
        <v>60600</v>
      </c>
      <c r="AL9" s="2">
        <v>57500</v>
      </c>
      <c r="AM9" s="2">
        <v>61800</v>
      </c>
      <c r="AN9" s="2">
        <v>65400</v>
      </c>
      <c r="AO9" s="2">
        <v>66300</v>
      </c>
      <c r="AP9" s="2">
        <v>57600</v>
      </c>
      <c r="AQ9" s="2">
        <v>65100</v>
      </c>
      <c r="AR9" s="2">
        <v>56900</v>
      </c>
      <c r="AS9" s="2">
        <v>64700</v>
      </c>
      <c r="AT9" s="2">
        <v>56200</v>
      </c>
      <c r="AU9" s="2">
        <v>61000</v>
      </c>
      <c r="AV9" s="173">
        <v>66400</v>
      </c>
      <c r="AW9" s="173">
        <v>65900</v>
      </c>
      <c r="AY9" s="4">
        <f t="shared" si="0"/>
        <v>1.1136363636363635</v>
      </c>
      <c r="AZ9" s="7">
        <f t="shared" si="1"/>
        <v>0.88192419825072887</v>
      </c>
      <c r="BA9" s="7">
        <f t="shared" si="2"/>
        <v>0.9431486880466472</v>
      </c>
      <c r="BC9" s="65">
        <f t="shared" si="3"/>
        <v>0.5255023183925811</v>
      </c>
      <c r="BD9" s="7">
        <f t="shared" si="4"/>
        <v>0.49562682215743442</v>
      </c>
      <c r="BE9" s="7">
        <f t="shared" si="5"/>
        <v>0.55194805194805197</v>
      </c>
      <c r="BF9" s="60">
        <f t="shared" si="6"/>
        <v>0.52086553323029361</v>
      </c>
      <c r="BG9" s="60">
        <f t="shared" si="7"/>
        <v>0.99117647058823533</v>
      </c>
      <c r="BH9" s="39">
        <f t="shared" si="8"/>
        <v>0.49149922720247297</v>
      </c>
      <c r="BI9" s="39">
        <f t="shared" si="9"/>
        <v>0.94362017804154308</v>
      </c>
      <c r="BJ9" s="60">
        <f t="shared" si="10"/>
        <v>0.59659969088098919</v>
      </c>
      <c r="BK9" s="60">
        <f t="shared" si="11"/>
        <v>1.2138364779874213</v>
      </c>
      <c r="BL9" s="106">
        <f t="shared" si="12"/>
        <v>0.7094281298299846</v>
      </c>
      <c r="BM9" s="106">
        <f t="shared" si="13"/>
        <v>1.189119170984456</v>
      </c>
      <c r="BN9" s="117">
        <f t="shared" si="14"/>
        <v>0.73261205564142196</v>
      </c>
      <c r="BO9" s="117">
        <f t="shared" si="15"/>
        <v>1.0326797385620916</v>
      </c>
      <c r="BP9" s="71">
        <f t="shared" si="16"/>
        <v>0.80989180834621333</v>
      </c>
      <c r="BQ9" s="71">
        <f t="shared" si="17"/>
        <v>1.1054852320675106</v>
      </c>
      <c r="BR9" s="39">
        <f t="shared" si="18"/>
        <v>0.77279752704791349</v>
      </c>
      <c r="BS9" s="39">
        <f t="shared" si="19"/>
        <v>0.95419847328244278</v>
      </c>
      <c r="BT9" s="85">
        <f t="shared" si="20"/>
        <v>0.80834621329211742</v>
      </c>
      <c r="BU9" s="85">
        <f t="shared" si="21"/>
        <v>1.046</v>
      </c>
      <c r="BV9" s="106">
        <f t="shared" si="22"/>
        <v>0.75888717156105101</v>
      </c>
      <c r="BW9" s="106">
        <f t="shared" si="23"/>
        <v>0.93881453154875716</v>
      </c>
      <c r="BX9" s="117">
        <f t="shared" si="24"/>
        <v>0.79289026275115915</v>
      </c>
      <c r="BY9" s="117">
        <f t="shared" si="25"/>
        <v>1.044806517311609</v>
      </c>
      <c r="BZ9" s="76">
        <f t="shared" si="26"/>
        <v>0.77279752704791349</v>
      </c>
      <c r="CA9" s="76">
        <f t="shared" si="27"/>
        <v>0.97465886939571145</v>
      </c>
      <c r="CB9" s="146">
        <f t="shared" si="28"/>
        <v>0.8238021638330757</v>
      </c>
      <c r="CC9" s="146">
        <f t="shared" si="29"/>
        <v>1.0660000000000001</v>
      </c>
      <c r="CD9" s="106">
        <f t="shared" si="30"/>
        <v>0.8238021638330757</v>
      </c>
      <c r="CE9" s="106">
        <f t="shared" si="31"/>
        <v>1</v>
      </c>
      <c r="CF9" s="65">
        <f t="shared" si="32"/>
        <v>0.8222565687789799</v>
      </c>
      <c r="CG9" s="65">
        <f t="shared" si="33"/>
        <v>0.99812382739212002</v>
      </c>
      <c r="CH9" s="71">
        <f t="shared" si="34"/>
        <v>0.81143740340030912</v>
      </c>
      <c r="CI9" s="71">
        <f t="shared" si="35"/>
        <v>0.98684210526315785</v>
      </c>
      <c r="CJ9" s="146">
        <f t="shared" si="37"/>
        <v>0.7604327666151468</v>
      </c>
      <c r="CK9" s="146">
        <f t="shared" si="38"/>
        <v>0.93714285714285717</v>
      </c>
      <c r="CL9" s="106">
        <f t="shared" si="39"/>
        <v>0.75734157650695522</v>
      </c>
      <c r="CM9" s="106">
        <f t="shared" si="40"/>
        <v>0.99593495934959353</v>
      </c>
      <c r="CN9" s="65">
        <f t="shared" si="41"/>
        <v>0.81607418856259661</v>
      </c>
      <c r="CO9" s="65">
        <f t="shared" si="42"/>
        <v>1.0775510204081633</v>
      </c>
      <c r="CP9" s="71">
        <f t="shared" si="43"/>
        <v>0.74034003091190104</v>
      </c>
      <c r="CQ9" s="71">
        <f t="shared" si="44"/>
        <v>0.90719696969696972</v>
      </c>
      <c r="CR9" s="146">
        <f t="shared" si="45"/>
        <v>0.73106646058732616</v>
      </c>
      <c r="CS9" s="146">
        <f t="shared" si="46"/>
        <v>0.98747390396659707</v>
      </c>
      <c r="CT9" s="106">
        <f t="shared" si="47"/>
        <v>0.6476043276661515</v>
      </c>
      <c r="CU9" s="106">
        <f t="shared" si="48"/>
        <v>0.88583509513742076</v>
      </c>
      <c r="CV9" s="65">
        <f t="shared" si="49"/>
        <v>0.74652241112828444</v>
      </c>
      <c r="CW9" s="65">
        <f t="shared" si="50"/>
        <v>1.1527446300715991</v>
      </c>
      <c r="CX9" s="71">
        <f t="shared" si="51"/>
        <v>0.80989180834621333</v>
      </c>
      <c r="CY9" s="71">
        <f t="shared" si="52"/>
        <v>1.0848861283643891</v>
      </c>
      <c r="CZ9" s="146">
        <f t="shared" si="53"/>
        <v>0.98763523956723343</v>
      </c>
      <c r="DA9" s="146">
        <f t="shared" si="54"/>
        <v>1.2194656488549618</v>
      </c>
      <c r="DB9" s="106">
        <f t="shared" si="55"/>
        <v>0.84389489953632146</v>
      </c>
      <c r="DC9" s="106">
        <f t="shared" si="56"/>
        <v>0.85446009389671362</v>
      </c>
      <c r="DD9" s="117">
        <f t="shared" si="57"/>
        <v>0.93663060278207111</v>
      </c>
      <c r="DE9" s="117">
        <f t="shared" si="58"/>
        <v>1.1098901098901099</v>
      </c>
      <c r="DF9" s="183">
        <f t="shared" si="59"/>
        <v>0.88871715610510049</v>
      </c>
      <c r="DG9" s="183">
        <f t="shared" si="60"/>
        <v>0.94884488448844884</v>
      </c>
      <c r="DH9" s="146">
        <f t="shared" si="61"/>
        <v>0.95517774343122097</v>
      </c>
      <c r="DI9" s="146">
        <f t="shared" si="62"/>
        <v>1.0747826086956522</v>
      </c>
      <c r="DJ9" s="106">
        <f t="shared" si="63"/>
        <v>1.0108191653786709</v>
      </c>
      <c r="DK9" s="106">
        <f t="shared" si="64"/>
        <v>1.058252427184466</v>
      </c>
      <c r="DL9" s="117">
        <f t="shared" si="65"/>
        <v>1.0247295208655331</v>
      </c>
      <c r="DM9" s="117">
        <f t="shared" si="66"/>
        <v>1.0137614678899083</v>
      </c>
      <c r="DN9" s="183">
        <f t="shared" si="67"/>
        <v>0.89026275115919629</v>
      </c>
      <c r="DO9" s="183">
        <f t="shared" si="68"/>
        <v>0.86877828054298645</v>
      </c>
      <c r="DP9" s="146">
        <f t="shared" si="69"/>
        <v>1.0061823802163834</v>
      </c>
      <c r="DQ9" s="146">
        <f t="shared" si="70"/>
        <v>1.1302083333333333</v>
      </c>
      <c r="DR9" s="106">
        <f t="shared" si="71"/>
        <v>0.87944358578052551</v>
      </c>
      <c r="DS9" s="106">
        <f t="shared" si="72"/>
        <v>0.87403993855606754</v>
      </c>
      <c r="DT9" s="117">
        <f t="shared" si="73"/>
        <v>1</v>
      </c>
      <c r="DU9" s="117">
        <f t="shared" si="74"/>
        <v>1.1370826010544814</v>
      </c>
      <c r="DV9" s="183">
        <f t="shared" si="75"/>
        <v>0.86862442040185472</v>
      </c>
      <c r="DW9" s="183">
        <f t="shared" si="76"/>
        <v>0.86862442040185472</v>
      </c>
      <c r="DX9" s="146">
        <f t="shared" si="77"/>
        <v>0.9428129829984544</v>
      </c>
      <c r="DY9" s="146">
        <f t="shared" si="78"/>
        <v>1.0854092526690391</v>
      </c>
      <c r="DZ9" s="106">
        <f t="shared" si="36"/>
        <v>1.0262751159196291</v>
      </c>
      <c r="EA9" s="106">
        <f t="shared" si="79"/>
        <v>1.0885245901639344</v>
      </c>
      <c r="EB9" s="117">
        <f t="shared" si="80"/>
        <v>1.01854714064915</v>
      </c>
      <c r="EC9" s="117">
        <f t="shared" si="81"/>
        <v>0.99246987951807231</v>
      </c>
      <c r="ED9" s="183"/>
      <c r="EE9" s="183"/>
    </row>
    <row r="10" spans="1:139" x14ac:dyDescent="0.25">
      <c r="A10" s="2" t="s">
        <v>135</v>
      </c>
      <c r="B10" s="2" t="s">
        <v>144</v>
      </c>
      <c r="D10" s="2">
        <v>81100</v>
      </c>
      <c r="E10" s="3">
        <v>2018</v>
      </c>
      <c r="F10" s="2">
        <v>907</v>
      </c>
      <c r="H10" s="2">
        <v>98600</v>
      </c>
      <c r="I10" s="2">
        <v>91400</v>
      </c>
      <c r="J10" s="2">
        <v>96800</v>
      </c>
      <c r="K10" s="2">
        <v>60400</v>
      </c>
      <c r="L10" s="2">
        <v>54500</v>
      </c>
      <c r="M10" s="2">
        <v>53400</v>
      </c>
      <c r="N10" s="2">
        <v>61000</v>
      </c>
      <c r="O10" s="2">
        <v>68300</v>
      </c>
      <c r="P10" s="2">
        <v>74800</v>
      </c>
      <c r="Q10" s="2">
        <v>78700</v>
      </c>
      <c r="R10" s="2">
        <v>80800</v>
      </c>
      <c r="S10" s="2">
        <v>80200</v>
      </c>
      <c r="T10" s="2">
        <v>81300</v>
      </c>
      <c r="U10" s="2">
        <v>79500</v>
      </c>
      <c r="V10" s="2">
        <v>78100</v>
      </c>
      <c r="W10" s="2">
        <v>79100</v>
      </c>
      <c r="X10" s="2">
        <v>81200</v>
      </c>
      <c r="Y10" s="2">
        <v>79300</v>
      </c>
      <c r="Z10" s="2">
        <v>78600</v>
      </c>
      <c r="AA10" s="2">
        <v>73100</v>
      </c>
      <c r="AB10" s="2">
        <v>73900</v>
      </c>
      <c r="AC10" s="2">
        <v>77000</v>
      </c>
      <c r="AD10" s="2">
        <v>75100</v>
      </c>
      <c r="AE10" s="2">
        <v>74200</v>
      </c>
      <c r="AF10" s="2">
        <v>66600</v>
      </c>
      <c r="AG10" s="2">
        <v>75000</v>
      </c>
      <c r="AH10" s="2">
        <v>77100</v>
      </c>
      <c r="AI10" s="2">
        <v>93000</v>
      </c>
      <c r="AJ10" s="2">
        <v>80400</v>
      </c>
      <c r="AK10" s="2">
        <v>89000</v>
      </c>
      <c r="AL10" s="2">
        <v>82600</v>
      </c>
      <c r="AM10" s="2">
        <v>90800</v>
      </c>
      <c r="AN10" s="2">
        <v>93600</v>
      </c>
      <c r="AO10" s="2">
        <v>95200</v>
      </c>
      <c r="AP10" s="2">
        <v>82000</v>
      </c>
      <c r="AQ10" s="2">
        <v>96000</v>
      </c>
      <c r="AR10" s="2">
        <v>83300</v>
      </c>
      <c r="AS10" s="2">
        <v>94700</v>
      </c>
      <c r="AT10" s="2">
        <v>84800</v>
      </c>
      <c r="AU10" s="2">
        <v>96500</v>
      </c>
      <c r="AV10" s="173">
        <v>94400</v>
      </c>
      <c r="AW10" s="173">
        <v>99400</v>
      </c>
      <c r="AY10" s="4">
        <f t="shared" si="0"/>
        <v>1.2157829839704068</v>
      </c>
      <c r="AZ10" s="7">
        <f t="shared" si="1"/>
        <v>0.92697768762677479</v>
      </c>
      <c r="BA10" s="7">
        <f t="shared" si="2"/>
        <v>0.98174442190669375</v>
      </c>
      <c r="BC10" s="65">
        <f t="shared" si="3"/>
        <v>0.62396694214876036</v>
      </c>
      <c r="BD10" s="7">
        <f t="shared" si="4"/>
        <v>0.61257606490872207</v>
      </c>
      <c r="BE10" s="7">
        <f t="shared" si="5"/>
        <v>0.7447595561035758</v>
      </c>
      <c r="BF10" s="60">
        <f t="shared" si="6"/>
        <v>0.56301652892561982</v>
      </c>
      <c r="BG10" s="60">
        <f t="shared" si="7"/>
        <v>0.90231788079470199</v>
      </c>
      <c r="BH10" s="39">
        <f t="shared" si="8"/>
        <v>0.55165289256198347</v>
      </c>
      <c r="BI10" s="39">
        <f t="shared" si="9"/>
        <v>0.97981651376146794</v>
      </c>
      <c r="BJ10" s="60">
        <f t="shared" si="10"/>
        <v>0.6301652892561983</v>
      </c>
      <c r="BK10" s="60">
        <f t="shared" si="11"/>
        <v>1.1423220973782771</v>
      </c>
      <c r="BL10" s="106">
        <f t="shared" si="12"/>
        <v>0.70557851239669422</v>
      </c>
      <c r="BM10" s="106">
        <f t="shared" si="13"/>
        <v>1.119672131147541</v>
      </c>
      <c r="BN10" s="117">
        <f t="shared" si="14"/>
        <v>0.77272727272727271</v>
      </c>
      <c r="BO10" s="117">
        <f t="shared" si="15"/>
        <v>1.0951683748169838</v>
      </c>
      <c r="BP10" s="71">
        <f t="shared" si="16"/>
        <v>0.81301652892561982</v>
      </c>
      <c r="BQ10" s="71">
        <f t="shared" si="17"/>
        <v>1.0521390374331552</v>
      </c>
      <c r="BR10" s="39">
        <f t="shared" si="18"/>
        <v>0.83471074380165289</v>
      </c>
      <c r="BS10" s="39">
        <f t="shared" si="19"/>
        <v>1.0266836086404065</v>
      </c>
      <c r="BT10" s="85">
        <f t="shared" si="20"/>
        <v>0.82851239669421484</v>
      </c>
      <c r="BU10" s="85">
        <f t="shared" si="21"/>
        <v>0.99257425742574257</v>
      </c>
      <c r="BV10" s="106">
        <f t="shared" si="22"/>
        <v>0.83987603305785119</v>
      </c>
      <c r="BW10" s="106">
        <f t="shared" si="23"/>
        <v>1.013715710723192</v>
      </c>
      <c r="BX10" s="117">
        <f t="shared" si="24"/>
        <v>0.82128099173553715</v>
      </c>
      <c r="BY10" s="117">
        <f t="shared" si="25"/>
        <v>0.97785977859778594</v>
      </c>
      <c r="BZ10" s="76">
        <f t="shared" si="26"/>
        <v>0.80681818181818177</v>
      </c>
      <c r="CA10" s="76">
        <f t="shared" si="27"/>
        <v>0.98238993710691824</v>
      </c>
      <c r="CB10" s="146">
        <f t="shared" si="28"/>
        <v>0.81714876033057848</v>
      </c>
      <c r="CC10" s="146">
        <f t="shared" si="29"/>
        <v>1.0128040973111396</v>
      </c>
      <c r="CD10" s="106">
        <f t="shared" si="30"/>
        <v>0.83884297520661155</v>
      </c>
      <c r="CE10" s="106">
        <f t="shared" si="31"/>
        <v>1.0265486725663717</v>
      </c>
      <c r="CF10" s="65">
        <f t="shared" si="32"/>
        <v>0.81921487603305787</v>
      </c>
      <c r="CG10" s="65">
        <f t="shared" si="33"/>
        <v>0.97660098522167482</v>
      </c>
      <c r="CH10" s="71">
        <f t="shared" si="34"/>
        <v>0.81198347107438018</v>
      </c>
      <c r="CI10" s="71">
        <f t="shared" si="35"/>
        <v>0.99117276166456492</v>
      </c>
      <c r="CJ10" s="146">
        <f t="shared" si="37"/>
        <v>0.7551652892561983</v>
      </c>
      <c r="CK10" s="146">
        <f t="shared" si="38"/>
        <v>0.93002544529262088</v>
      </c>
      <c r="CL10" s="106">
        <f t="shared" si="39"/>
        <v>0.76342975206611574</v>
      </c>
      <c r="CM10" s="106">
        <f t="shared" si="40"/>
        <v>1.0109439124487005</v>
      </c>
      <c r="CN10" s="65">
        <f t="shared" si="41"/>
        <v>0.79545454545454541</v>
      </c>
      <c r="CO10" s="65">
        <f t="shared" si="42"/>
        <v>1.0419485791610283</v>
      </c>
      <c r="CP10" s="71">
        <f t="shared" si="43"/>
        <v>0.77582644628099173</v>
      </c>
      <c r="CQ10" s="71">
        <f t="shared" si="44"/>
        <v>0.97532467532467537</v>
      </c>
      <c r="CR10" s="146">
        <f t="shared" si="45"/>
        <v>0.76652892561983466</v>
      </c>
      <c r="CS10" s="146">
        <f t="shared" si="46"/>
        <v>0.98801597869507318</v>
      </c>
      <c r="CT10" s="106">
        <f t="shared" si="47"/>
        <v>0.68801652892561982</v>
      </c>
      <c r="CU10" s="106">
        <f t="shared" si="48"/>
        <v>0.89757412398921832</v>
      </c>
      <c r="CV10" s="65">
        <f t="shared" si="49"/>
        <v>0.77479338842975209</v>
      </c>
      <c r="CW10" s="65">
        <f t="shared" si="50"/>
        <v>1.1261261261261262</v>
      </c>
      <c r="CX10" s="71">
        <f t="shared" si="51"/>
        <v>0.79648760330578516</v>
      </c>
      <c r="CY10" s="71">
        <f t="shared" si="52"/>
        <v>1.028</v>
      </c>
      <c r="CZ10" s="146">
        <f t="shared" si="53"/>
        <v>0.96074380165289253</v>
      </c>
      <c r="DA10" s="146">
        <f t="shared" si="54"/>
        <v>1.2062256809338521</v>
      </c>
      <c r="DB10" s="106">
        <f t="shared" si="55"/>
        <v>0.83057851239669422</v>
      </c>
      <c r="DC10" s="106">
        <f t="shared" si="56"/>
        <v>0.86451612903225805</v>
      </c>
      <c r="DD10" s="117">
        <f t="shared" si="57"/>
        <v>0.91942148760330578</v>
      </c>
      <c r="DE10" s="117">
        <f t="shared" si="58"/>
        <v>1.1069651741293531</v>
      </c>
      <c r="DF10" s="183">
        <f t="shared" si="59"/>
        <v>0.85330578512396693</v>
      </c>
      <c r="DG10" s="183">
        <f t="shared" si="60"/>
        <v>0.92808988764044942</v>
      </c>
      <c r="DH10" s="146">
        <f t="shared" si="61"/>
        <v>0.93801652892561982</v>
      </c>
      <c r="DI10" s="146">
        <f t="shared" si="62"/>
        <v>1.0992736077481839</v>
      </c>
      <c r="DJ10" s="106">
        <f t="shared" si="63"/>
        <v>0.96694214876033058</v>
      </c>
      <c r="DK10" s="106">
        <f t="shared" si="64"/>
        <v>1.0308370044052864</v>
      </c>
      <c r="DL10" s="117">
        <f t="shared" si="65"/>
        <v>0.98347107438016534</v>
      </c>
      <c r="DM10" s="117">
        <f t="shared" si="66"/>
        <v>1.017094017094017</v>
      </c>
      <c r="DN10" s="183">
        <f t="shared" si="67"/>
        <v>0.84710743801652888</v>
      </c>
      <c r="DO10" s="183">
        <f t="shared" si="68"/>
        <v>0.8613445378151261</v>
      </c>
      <c r="DP10" s="146">
        <f t="shared" si="69"/>
        <v>0.99173553719008267</v>
      </c>
      <c r="DQ10" s="146">
        <f t="shared" si="70"/>
        <v>1.1707317073170731</v>
      </c>
      <c r="DR10" s="106">
        <f t="shared" si="71"/>
        <v>0.86053719008264462</v>
      </c>
      <c r="DS10" s="106">
        <f t="shared" si="72"/>
        <v>0.8677083333333333</v>
      </c>
      <c r="DT10" s="117">
        <f t="shared" si="73"/>
        <v>0.97830578512396693</v>
      </c>
      <c r="DU10" s="117">
        <f t="shared" si="74"/>
        <v>1.1368547418967587</v>
      </c>
      <c r="DV10" s="183">
        <f t="shared" si="75"/>
        <v>0.87603305785123964</v>
      </c>
      <c r="DW10" s="183">
        <f t="shared" si="76"/>
        <v>0.89545934530095039</v>
      </c>
      <c r="DX10" s="146">
        <f t="shared" si="77"/>
        <v>0.99690082644628097</v>
      </c>
      <c r="DY10" s="146">
        <f t="shared" si="78"/>
        <v>1.1379716981132075</v>
      </c>
      <c r="DZ10" s="106">
        <f t="shared" si="36"/>
        <v>0.97520661157024791</v>
      </c>
      <c r="EA10" s="106">
        <f t="shared" si="79"/>
        <v>0.97823834196891191</v>
      </c>
      <c r="EB10" s="117">
        <f t="shared" si="80"/>
        <v>1.0268595041322315</v>
      </c>
      <c r="EC10" s="117">
        <f t="shared" si="81"/>
        <v>1.0529661016949152</v>
      </c>
      <c r="ED10" s="183"/>
      <c r="EE10" s="183"/>
    </row>
    <row r="11" spans="1:139" x14ac:dyDescent="0.25">
      <c r="A11" s="2" t="s">
        <v>142</v>
      </c>
      <c r="B11" s="2" t="s">
        <v>144</v>
      </c>
      <c r="D11" s="2">
        <v>177900</v>
      </c>
      <c r="E11" s="3">
        <v>2018</v>
      </c>
      <c r="F11" s="2">
        <v>908</v>
      </c>
      <c r="H11" s="2">
        <v>184400</v>
      </c>
      <c r="I11" s="2">
        <v>186300</v>
      </c>
      <c r="J11" s="2">
        <v>192500</v>
      </c>
      <c r="K11" s="2">
        <v>111300</v>
      </c>
      <c r="L11" s="2">
        <v>107500</v>
      </c>
      <c r="M11" s="2">
        <v>99000</v>
      </c>
      <c r="N11" s="2">
        <v>127000</v>
      </c>
      <c r="O11" s="2">
        <v>142000</v>
      </c>
      <c r="P11" s="2">
        <v>158000</v>
      </c>
      <c r="Q11" s="2">
        <v>168000</v>
      </c>
      <c r="R11" s="2">
        <v>167000</v>
      </c>
      <c r="S11" s="2">
        <v>168000</v>
      </c>
      <c r="T11" s="2">
        <v>165000</v>
      </c>
      <c r="U11" s="2">
        <v>169000</v>
      </c>
      <c r="V11" s="2">
        <v>162000</v>
      </c>
      <c r="W11" s="2">
        <v>166000</v>
      </c>
      <c r="X11" s="2">
        <v>170000</v>
      </c>
      <c r="Y11" s="2">
        <v>166000</v>
      </c>
      <c r="Z11" s="2">
        <v>160000</v>
      </c>
      <c r="AA11" s="2">
        <v>148000</v>
      </c>
      <c r="AB11" s="2">
        <v>148000</v>
      </c>
      <c r="AC11" s="2">
        <v>160000</v>
      </c>
      <c r="AD11" s="2">
        <v>151000</v>
      </c>
      <c r="AE11" s="2">
        <v>148000</v>
      </c>
      <c r="AF11" s="2">
        <v>136000</v>
      </c>
      <c r="AG11" s="2">
        <v>152000</v>
      </c>
      <c r="AH11" s="2">
        <v>156000</v>
      </c>
      <c r="AI11" s="2">
        <v>185000</v>
      </c>
      <c r="AJ11" s="2">
        <v>168000</v>
      </c>
      <c r="AK11" s="2">
        <v>182000</v>
      </c>
      <c r="AL11" s="2">
        <v>170000</v>
      </c>
      <c r="AM11" s="2">
        <v>185600</v>
      </c>
      <c r="AN11" s="2">
        <v>193600</v>
      </c>
      <c r="AO11" s="2">
        <v>199800</v>
      </c>
      <c r="AP11" s="2">
        <v>178800</v>
      </c>
      <c r="AQ11" s="2">
        <v>188000</v>
      </c>
      <c r="AR11" s="2">
        <v>173300</v>
      </c>
      <c r="AS11" s="2">
        <v>198800</v>
      </c>
      <c r="AT11" s="2">
        <v>176500</v>
      </c>
      <c r="AU11" s="2">
        <v>197229</v>
      </c>
      <c r="AV11" s="173">
        <v>195700</v>
      </c>
      <c r="AW11" s="173">
        <v>202200</v>
      </c>
      <c r="AY11" s="4">
        <f t="shared" si="0"/>
        <v>1.0365373805508713</v>
      </c>
      <c r="AZ11" s="7">
        <f t="shared" si="1"/>
        <v>1.0103036876355749</v>
      </c>
      <c r="BA11" s="7">
        <f t="shared" si="2"/>
        <v>1.0439262472885034</v>
      </c>
      <c r="BC11" s="65">
        <f t="shared" si="3"/>
        <v>0.57818181818181813</v>
      </c>
      <c r="BD11" s="7">
        <f t="shared" si="4"/>
        <v>0.6035791757049892</v>
      </c>
      <c r="BE11" s="7">
        <f t="shared" si="5"/>
        <v>0.62563237774030356</v>
      </c>
      <c r="BF11" s="60">
        <f t="shared" si="6"/>
        <v>0.55844155844155841</v>
      </c>
      <c r="BG11" s="60">
        <f t="shared" si="7"/>
        <v>0.9658580413297394</v>
      </c>
      <c r="BH11" s="39">
        <f t="shared" si="8"/>
        <v>0.51428571428571423</v>
      </c>
      <c r="BI11" s="39">
        <f t="shared" si="9"/>
        <v>0.92093023255813955</v>
      </c>
      <c r="BJ11" s="60">
        <f t="shared" si="10"/>
        <v>0.65974025974025974</v>
      </c>
      <c r="BK11" s="60">
        <f t="shared" si="11"/>
        <v>1.2828282828282829</v>
      </c>
      <c r="BL11" s="106">
        <f t="shared" si="12"/>
        <v>0.73766233766233769</v>
      </c>
      <c r="BM11" s="106">
        <f t="shared" si="13"/>
        <v>1.1181102362204725</v>
      </c>
      <c r="BN11" s="117">
        <f t="shared" si="14"/>
        <v>0.82077922077922083</v>
      </c>
      <c r="BO11" s="117">
        <f t="shared" si="15"/>
        <v>1.1126760563380282</v>
      </c>
      <c r="BP11" s="71">
        <f t="shared" si="16"/>
        <v>0.87272727272727268</v>
      </c>
      <c r="BQ11" s="71">
        <f t="shared" si="17"/>
        <v>1.0632911392405062</v>
      </c>
      <c r="BR11" s="39">
        <f t="shared" si="18"/>
        <v>0.86753246753246749</v>
      </c>
      <c r="BS11" s="39">
        <f t="shared" si="19"/>
        <v>0.99404761904761907</v>
      </c>
      <c r="BT11" s="85">
        <f t="shared" si="20"/>
        <v>0.87272727272727268</v>
      </c>
      <c r="BU11" s="85">
        <f t="shared" si="21"/>
        <v>1.0059880239520957</v>
      </c>
      <c r="BV11" s="106">
        <f t="shared" si="22"/>
        <v>0.8571428571428571</v>
      </c>
      <c r="BW11" s="106">
        <f t="shared" si="23"/>
        <v>0.9821428571428571</v>
      </c>
      <c r="BX11" s="117">
        <f t="shared" si="24"/>
        <v>0.87792207792207788</v>
      </c>
      <c r="BY11" s="117">
        <f t="shared" si="25"/>
        <v>1.0242424242424242</v>
      </c>
      <c r="BZ11" s="76">
        <f t="shared" si="26"/>
        <v>0.84155844155844151</v>
      </c>
      <c r="CA11" s="76">
        <f t="shared" si="27"/>
        <v>0.95857988165680474</v>
      </c>
      <c r="CB11" s="146">
        <f t="shared" si="28"/>
        <v>0.86233766233766229</v>
      </c>
      <c r="CC11" s="146">
        <f t="shared" si="29"/>
        <v>1.0246913580246915</v>
      </c>
      <c r="CD11" s="106">
        <f t="shared" si="30"/>
        <v>0.88311688311688308</v>
      </c>
      <c r="CE11" s="106">
        <f t="shared" si="31"/>
        <v>1.0240963855421688</v>
      </c>
      <c r="CF11" s="65">
        <f t="shared" si="32"/>
        <v>0.86233766233766229</v>
      </c>
      <c r="CG11" s="65">
        <f t="shared" si="33"/>
        <v>0.97647058823529409</v>
      </c>
      <c r="CH11" s="71">
        <f t="shared" si="34"/>
        <v>0.83116883116883122</v>
      </c>
      <c r="CI11" s="71">
        <f t="shared" si="35"/>
        <v>0.96385542168674698</v>
      </c>
      <c r="CJ11" s="146">
        <f t="shared" si="37"/>
        <v>0.76883116883116887</v>
      </c>
      <c r="CK11" s="146">
        <f t="shared" si="38"/>
        <v>0.92500000000000004</v>
      </c>
      <c r="CL11" s="106">
        <f t="shared" si="39"/>
        <v>0.76883116883116887</v>
      </c>
      <c r="CM11" s="106">
        <f t="shared" si="40"/>
        <v>1</v>
      </c>
      <c r="CN11" s="65">
        <f t="shared" si="41"/>
        <v>0.83116883116883122</v>
      </c>
      <c r="CO11" s="65">
        <f t="shared" si="42"/>
        <v>1.0810810810810811</v>
      </c>
      <c r="CP11" s="71">
        <f t="shared" si="43"/>
        <v>0.78441558441558445</v>
      </c>
      <c r="CQ11" s="71">
        <f t="shared" si="44"/>
        <v>0.94374999999999998</v>
      </c>
      <c r="CR11" s="146">
        <f t="shared" si="45"/>
        <v>0.76883116883116887</v>
      </c>
      <c r="CS11" s="146">
        <f t="shared" si="46"/>
        <v>0.98013245033112584</v>
      </c>
      <c r="CT11" s="106">
        <f t="shared" si="47"/>
        <v>0.70649350649350651</v>
      </c>
      <c r="CU11" s="106">
        <f t="shared" si="48"/>
        <v>0.91891891891891897</v>
      </c>
      <c r="CV11" s="65">
        <f t="shared" si="49"/>
        <v>0.78961038961038965</v>
      </c>
      <c r="CW11" s="65">
        <f t="shared" si="50"/>
        <v>1.1176470588235294</v>
      </c>
      <c r="CX11" s="71">
        <f t="shared" si="51"/>
        <v>0.81038961038961044</v>
      </c>
      <c r="CY11" s="71">
        <f t="shared" si="52"/>
        <v>1.0263157894736843</v>
      </c>
      <c r="CZ11" s="146">
        <f t="shared" si="53"/>
        <v>0.96103896103896103</v>
      </c>
      <c r="DA11" s="146">
        <f t="shared" si="54"/>
        <v>1.1858974358974359</v>
      </c>
      <c r="DB11" s="106">
        <f t="shared" si="55"/>
        <v>0.87272727272727268</v>
      </c>
      <c r="DC11" s="106">
        <f t="shared" si="56"/>
        <v>0.90810810810810816</v>
      </c>
      <c r="DD11" s="117">
        <f t="shared" si="57"/>
        <v>0.94545454545454544</v>
      </c>
      <c r="DE11" s="117">
        <f t="shared" si="58"/>
        <v>1.0833333333333333</v>
      </c>
      <c r="DF11" s="183">
        <f t="shared" si="59"/>
        <v>0.88311688311688308</v>
      </c>
      <c r="DG11" s="183">
        <f t="shared" si="60"/>
        <v>0.93406593406593408</v>
      </c>
      <c r="DH11" s="146">
        <f t="shared" si="61"/>
        <v>0.96415584415584421</v>
      </c>
      <c r="DI11" s="146">
        <f t="shared" si="62"/>
        <v>1.091764705882353</v>
      </c>
      <c r="DJ11" s="106">
        <f t="shared" si="63"/>
        <v>1.0057142857142858</v>
      </c>
      <c r="DK11" s="106">
        <f t="shared" si="64"/>
        <v>1.0431034482758621</v>
      </c>
      <c r="DL11" s="117">
        <f t="shared" si="65"/>
        <v>1.0379220779220779</v>
      </c>
      <c r="DM11" s="117">
        <f t="shared" si="66"/>
        <v>1.0320247933884297</v>
      </c>
      <c r="DN11" s="183">
        <f t="shared" si="67"/>
        <v>0.92883116883116879</v>
      </c>
      <c r="DO11" s="183">
        <f t="shared" si="68"/>
        <v>0.89489489489489493</v>
      </c>
      <c r="DP11" s="146">
        <f t="shared" si="69"/>
        <v>0.97662337662337662</v>
      </c>
      <c r="DQ11" s="146">
        <f t="shared" si="70"/>
        <v>1.051454138702461</v>
      </c>
      <c r="DR11" s="106">
        <f t="shared" si="71"/>
        <v>0.9002597402597402</v>
      </c>
      <c r="DS11" s="106">
        <f t="shared" si="72"/>
        <v>0.92180851063829783</v>
      </c>
      <c r="DT11" s="117">
        <f t="shared" si="73"/>
        <v>1.0327272727272727</v>
      </c>
      <c r="DU11" s="117">
        <f t="shared" si="74"/>
        <v>1.1471436814772071</v>
      </c>
      <c r="DV11" s="183">
        <f t="shared" si="75"/>
        <v>0.91688311688311686</v>
      </c>
      <c r="DW11" s="183">
        <f t="shared" si="76"/>
        <v>0.8878269617706237</v>
      </c>
      <c r="DX11" s="146">
        <f t="shared" si="77"/>
        <v>1.0245662337662338</v>
      </c>
      <c r="DY11" s="146">
        <f t="shared" si="78"/>
        <v>1.1174447592067989</v>
      </c>
      <c r="DZ11" s="106">
        <f t="shared" si="36"/>
        <v>1.0166233766233765</v>
      </c>
      <c r="EA11" s="106">
        <f t="shared" si="79"/>
        <v>0.99224759036450016</v>
      </c>
      <c r="EB11" s="117">
        <f t="shared" si="80"/>
        <v>1.0503896103896104</v>
      </c>
      <c r="EC11" s="117">
        <f t="shared" si="81"/>
        <v>1.033214103219213</v>
      </c>
      <c r="ED11" s="183"/>
      <c r="EE11" s="183"/>
    </row>
    <row r="12" spans="1:139" x14ac:dyDescent="0.25">
      <c r="A12" s="2" t="s">
        <v>145</v>
      </c>
      <c r="B12" s="2" t="s">
        <v>146</v>
      </c>
      <c r="D12" s="2">
        <v>84000</v>
      </c>
      <c r="E12" s="3">
        <v>2012</v>
      </c>
      <c r="F12" s="2">
        <v>909</v>
      </c>
      <c r="H12" s="2">
        <v>82900</v>
      </c>
      <c r="I12" s="2">
        <v>75800</v>
      </c>
      <c r="J12" s="2">
        <v>79700</v>
      </c>
      <c r="K12" s="2">
        <v>48200</v>
      </c>
      <c r="L12" s="2">
        <v>47000</v>
      </c>
      <c r="M12" s="2">
        <v>43600</v>
      </c>
      <c r="N12" s="2">
        <v>54500</v>
      </c>
      <c r="O12" s="2">
        <v>61400</v>
      </c>
      <c r="P12" s="2">
        <v>65000</v>
      </c>
      <c r="Q12" s="2">
        <v>68900</v>
      </c>
      <c r="R12" s="2">
        <v>69300</v>
      </c>
      <c r="S12" s="2">
        <v>66900</v>
      </c>
      <c r="T12" s="2">
        <v>70400</v>
      </c>
      <c r="U12" s="2">
        <v>68300</v>
      </c>
      <c r="V12" s="2">
        <v>69400</v>
      </c>
      <c r="W12" s="2">
        <v>68300</v>
      </c>
      <c r="X12" s="2">
        <v>68900</v>
      </c>
      <c r="Y12" s="2">
        <v>67400</v>
      </c>
      <c r="Z12" s="2">
        <v>70500</v>
      </c>
      <c r="AA12" s="2">
        <v>63400</v>
      </c>
      <c r="AB12" s="2">
        <v>64200</v>
      </c>
      <c r="AC12" s="2">
        <v>67300</v>
      </c>
      <c r="AD12" s="2">
        <v>64300</v>
      </c>
      <c r="AE12" s="2">
        <v>63700</v>
      </c>
      <c r="AF12" s="2">
        <v>56700</v>
      </c>
      <c r="AG12" s="2">
        <v>65300</v>
      </c>
      <c r="AH12" s="2">
        <v>71400</v>
      </c>
      <c r="AI12" s="2">
        <v>86100</v>
      </c>
      <c r="AJ12" s="2">
        <v>71400</v>
      </c>
      <c r="AK12" s="2">
        <v>80800</v>
      </c>
      <c r="AL12" s="2">
        <v>77400</v>
      </c>
      <c r="AM12" s="2">
        <v>87200</v>
      </c>
      <c r="AN12" s="2">
        <v>86900</v>
      </c>
      <c r="AO12" s="2">
        <v>92000</v>
      </c>
      <c r="AP12" s="2">
        <v>81700</v>
      </c>
      <c r="AQ12" s="2">
        <v>86600</v>
      </c>
      <c r="AR12" s="2">
        <v>76200</v>
      </c>
      <c r="AS12" s="2">
        <v>90300</v>
      </c>
      <c r="AT12" s="2">
        <v>80000</v>
      </c>
      <c r="AU12" s="2">
        <v>91800</v>
      </c>
      <c r="AV12" s="173">
        <v>88000</v>
      </c>
      <c r="AW12" s="173">
        <v>97600</v>
      </c>
      <c r="AY12" s="4">
        <f t="shared" si="0"/>
        <v>0.98690476190476195</v>
      </c>
      <c r="AZ12" s="7">
        <f t="shared" si="1"/>
        <v>0.91435464414957779</v>
      </c>
      <c r="BA12" s="7">
        <f t="shared" si="2"/>
        <v>0.9613992762364294</v>
      </c>
      <c r="BC12" s="65">
        <f t="shared" si="3"/>
        <v>0.60476787954830613</v>
      </c>
      <c r="BD12" s="7">
        <f t="shared" si="4"/>
        <v>0.5814234016887817</v>
      </c>
      <c r="BE12" s="7">
        <f t="shared" si="5"/>
        <v>0.57380952380952377</v>
      </c>
      <c r="BF12" s="60">
        <f t="shared" si="6"/>
        <v>0.58971141781681302</v>
      </c>
      <c r="BG12" s="60">
        <f t="shared" si="7"/>
        <v>0.975103734439834</v>
      </c>
      <c r="BH12" s="39">
        <f t="shared" si="8"/>
        <v>0.5470514429109159</v>
      </c>
      <c r="BI12" s="39">
        <f t="shared" si="9"/>
        <v>0.92765957446808511</v>
      </c>
      <c r="BJ12" s="60">
        <f t="shared" si="10"/>
        <v>0.68381430363864493</v>
      </c>
      <c r="BK12" s="60">
        <f t="shared" si="11"/>
        <v>1.25</v>
      </c>
      <c r="BL12" s="106">
        <f t="shared" si="12"/>
        <v>0.77038895859473022</v>
      </c>
      <c r="BM12" s="106">
        <f t="shared" si="13"/>
        <v>1.1266055045871559</v>
      </c>
      <c r="BN12" s="117">
        <f t="shared" si="14"/>
        <v>0.81555834378920955</v>
      </c>
      <c r="BO12" s="117">
        <f t="shared" si="15"/>
        <v>1.0586319218241043</v>
      </c>
      <c r="BP12" s="71">
        <f t="shared" si="16"/>
        <v>0.86449184441656213</v>
      </c>
      <c r="BQ12" s="71">
        <f t="shared" si="17"/>
        <v>1.06</v>
      </c>
      <c r="BR12" s="39">
        <f t="shared" si="18"/>
        <v>0.86951066499372642</v>
      </c>
      <c r="BS12" s="39">
        <f t="shared" si="19"/>
        <v>1.0058055152394776</v>
      </c>
      <c r="BT12" s="85">
        <f t="shared" si="20"/>
        <v>0.83939774153074032</v>
      </c>
      <c r="BU12" s="85">
        <f t="shared" si="21"/>
        <v>0.96536796536796532</v>
      </c>
      <c r="BV12" s="106">
        <f t="shared" si="22"/>
        <v>0.88331242158092849</v>
      </c>
      <c r="BW12" s="106">
        <f t="shared" si="23"/>
        <v>1.0523168908819134</v>
      </c>
      <c r="BX12" s="117">
        <f t="shared" si="24"/>
        <v>0.85696361355081552</v>
      </c>
      <c r="BY12" s="117">
        <f t="shared" si="25"/>
        <v>0.97017045454545459</v>
      </c>
      <c r="BZ12" s="76">
        <f t="shared" si="26"/>
        <v>0.87076537013801758</v>
      </c>
      <c r="CA12" s="76">
        <f t="shared" si="27"/>
        <v>1.0161054172767203</v>
      </c>
      <c r="CB12" s="146">
        <f t="shared" si="28"/>
        <v>0.85696361355081552</v>
      </c>
      <c r="CC12" s="146">
        <f t="shared" si="29"/>
        <v>0.98414985590778103</v>
      </c>
      <c r="CD12" s="106">
        <f t="shared" si="30"/>
        <v>0.86449184441656213</v>
      </c>
      <c r="CE12" s="106">
        <f t="shared" si="31"/>
        <v>1.0087847730600292</v>
      </c>
      <c r="CF12" s="65">
        <f t="shared" si="32"/>
        <v>0.84567126725219577</v>
      </c>
      <c r="CG12" s="65">
        <f t="shared" si="33"/>
        <v>0.97822931785195932</v>
      </c>
      <c r="CH12" s="71">
        <f t="shared" si="34"/>
        <v>0.88456712672521953</v>
      </c>
      <c r="CI12" s="71">
        <f t="shared" si="35"/>
        <v>1.0459940652818991</v>
      </c>
      <c r="CJ12" s="146">
        <f t="shared" si="37"/>
        <v>0.79548306148055203</v>
      </c>
      <c r="CK12" s="146">
        <f t="shared" si="38"/>
        <v>0.89929078014184394</v>
      </c>
      <c r="CL12" s="106">
        <f t="shared" si="39"/>
        <v>0.80552070263488085</v>
      </c>
      <c r="CM12" s="106">
        <f t="shared" si="40"/>
        <v>1.0126182965299684</v>
      </c>
      <c r="CN12" s="65">
        <f t="shared" si="41"/>
        <v>0.84441656210790461</v>
      </c>
      <c r="CO12" s="65">
        <f t="shared" si="42"/>
        <v>1.0482866043613708</v>
      </c>
      <c r="CP12" s="71">
        <f t="shared" si="43"/>
        <v>0.80677540777917189</v>
      </c>
      <c r="CQ12" s="71">
        <f t="shared" si="44"/>
        <v>0.95542347696879648</v>
      </c>
      <c r="CR12" s="146">
        <f t="shared" si="45"/>
        <v>0.79924717691342539</v>
      </c>
      <c r="CS12" s="146">
        <f t="shared" si="46"/>
        <v>0.99066874027993779</v>
      </c>
      <c r="CT12" s="106">
        <f t="shared" si="47"/>
        <v>0.71141781681304894</v>
      </c>
      <c r="CU12" s="106">
        <f t="shared" si="48"/>
        <v>0.89010989010989006</v>
      </c>
      <c r="CV12" s="65">
        <f t="shared" si="49"/>
        <v>0.8193224592220828</v>
      </c>
      <c r="CW12" s="65">
        <f t="shared" si="50"/>
        <v>1.1516754850088184</v>
      </c>
      <c r="CX12" s="71">
        <f t="shared" si="51"/>
        <v>0.89585947302383939</v>
      </c>
      <c r="CY12" s="71">
        <f t="shared" si="52"/>
        <v>1.0934150076569678</v>
      </c>
      <c r="CZ12" s="146">
        <f t="shared" si="53"/>
        <v>1.0803011292346298</v>
      </c>
      <c r="DA12" s="146">
        <f t="shared" si="54"/>
        <v>1.2058823529411764</v>
      </c>
      <c r="DB12" s="106">
        <f t="shared" si="55"/>
        <v>0.89585947302383939</v>
      </c>
      <c r="DC12" s="106">
        <f t="shared" si="56"/>
        <v>0.82926829268292679</v>
      </c>
      <c r="DD12" s="117">
        <f t="shared" si="57"/>
        <v>1.013801756587202</v>
      </c>
      <c r="DE12" s="117">
        <f t="shared" si="58"/>
        <v>1.1316526610644257</v>
      </c>
      <c r="DF12" s="183">
        <f t="shared" si="59"/>
        <v>0.97114178168130494</v>
      </c>
      <c r="DG12" s="183">
        <f t="shared" si="60"/>
        <v>0.95792079207920788</v>
      </c>
      <c r="DH12" s="146">
        <f t="shared" si="61"/>
        <v>1.0941028858218318</v>
      </c>
      <c r="DI12" s="146">
        <f t="shared" si="62"/>
        <v>1.1266149870801034</v>
      </c>
      <c r="DJ12" s="106">
        <f t="shared" si="63"/>
        <v>1.0903387703889587</v>
      </c>
      <c r="DK12" s="106">
        <f t="shared" si="64"/>
        <v>0.99655963302752293</v>
      </c>
      <c r="DL12" s="117">
        <f t="shared" si="65"/>
        <v>1.1543287327478042</v>
      </c>
      <c r="DM12" s="117">
        <f t="shared" si="66"/>
        <v>1.0586881472957423</v>
      </c>
      <c r="DN12" s="183">
        <f t="shared" si="67"/>
        <v>1.0250941028858218</v>
      </c>
      <c r="DO12" s="183">
        <f t="shared" si="68"/>
        <v>0.8880434782608696</v>
      </c>
      <c r="DP12" s="146">
        <f t="shared" si="69"/>
        <v>1.0865746549560853</v>
      </c>
      <c r="DQ12" s="146">
        <f t="shared" si="70"/>
        <v>1.0599755201958385</v>
      </c>
      <c r="DR12" s="106">
        <f t="shared" si="71"/>
        <v>0.95608531994981183</v>
      </c>
      <c r="DS12" s="106">
        <f t="shared" si="72"/>
        <v>0.87990762124711319</v>
      </c>
      <c r="DT12" s="117">
        <f t="shared" si="73"/>
        <v>1.1329987452948558</v>
      </c>
      <c r="DU12" s="117">
        <f t="shared" si="74"/>
        <v>1.1850393700787401</v>
      </c>
      <c r="DV12" s="183">
        <f t="shared" si="75"/>
        <v>1.0037641154328734</v>
      </c>
      <c r="DW12" s="183">
        <f t="shared" si="76"/>
        <v>0.88593576965669985</v>
      </c>
      <c r="DX12" s="146">
        <f t="shared" si="77"/>
        <v>1.1518193224592221</v>
      </c>
      <c r="DY12" s="146">
        <f t="shared" si="78"/>
        <v>1.1475</v>
      </c>
      <c r="DZ12" s="106">
        <f t="shared" si="36"/>
        <v>1.1041405269761606</v>
      </c>
      <c r="EA12" s="106">
        <f t="shared" si="79"/>
        <v>0.95860566448801743</v>
      </c>
      <c r="EB12" s="117">
        <f t="shared" si="80"/>
        <v>1.2245922208281055</v>
      </c>
      <c r="EC12" s="117">
        <f t="shared" si="81"/>
        <v>1.1090909090909091</v>
      </c>
      <c r="ED12" s="183"/>
      <c r="EE12" s="183"/>
    </row>
    <row r="13" spans="1:139" x14ac:dyDescent="0.25">
      <c r="A13" s="2" t="s">
        <v>147</v>
      </c>
      <c r="B13" s="2" t="s">
        <v>148</v>
      </c>
      <c r="D13" s="2">
        <v>10100</v>
      </c>
      <c r="E13" s="3">
        <v>2019</v>
      </c>
      <c r="F13" s="2">
        <v>910</v>
      </c>
      <c r="H13" s="2">
        <v>17000</v>
      </c>
      <c r="I13" s="2">
        <v>19400</v>
      </c>
      <c r="J13" s="2">
        <v>21100</v>
      </c>
      <c r="K13" s="2">
        <v>11000</v>
      </c>
      <c r="L13" s="2">
        <v>11300</v>
      </c>
      <c r="M13" s="2">
        <v>12000</v>
      </c>
      <c r="N13" s="2">
        <v>15900</v>
      </c>
      <c r="O13" s="2">
        <v>16400</v>
      </c>
      <c r="P13" s="2">
        <v>18800</v>
      </c>
      <c r="Q13" s="2">
        <v>20500</v>
      </c>
      <c r="R13" s="2">
        <v>20900</v>
      </c>
      <c r="S13" s="2">
        <v>21000</v>
      </c>
      <c r="T13" s="2">
        <v>21300</v>
      </c>
      <c r="U13" s="2">
        <v>19700</v>
      </c>
      <c r="V13" s="2">
        <v>18900</v>
      </c>
      <c r="W13" s="2">
        <v>18100</v>
      </c>
      <c r="X13" s="2">
        <v>19600</v>
      </c>
      <c r="Y13" s="2">
        <v>17600</v>
      </c>
      <c r="Z13" s="2">
        <v>16200</v>
      </c>
      <c r="AA13" s="2">
        <v>15400</v>
      </c>
      <c r="AB13" s="2">
        <v>14900</v>
      </c>
      <c r="AC13" s="2">
        <v>16400</v>
      </c>
      <c r="AD13" s="2">
        <v>14900</v>
      </c>
      <c r="AE13" s="2">
        <v>15800</v>
      </c>
      <c r="AF13" s="2">
        <v>13100</v>
      </c>
      <c r="AG13" s="2">
        <v>14200</v>
      </c>
      <c r="AH13" s="2">
        <v>10700</v>
      </c>
      <c r="AI13" s="2">
        <v>11700</v>
      </c>
      <c r="AJ13" s="2">
        <v>11400</v>
      </c>
      <c r="AK13" s="2">
        <v>10900</v>
      </c>
      <c r="AL13" s="2">
        <v>10900</v>
      </c>
      <c r="AM13" s="2">
        <v>11600</v>
      </c>
      <c r="AN13" s="2">
        <v>11100</v>
      </c>
      <c r="AO13" s="2">
        <v>13300</v>
      </c>
      <c r="AP13" s="2">
        <v>11700</v>
      </c>
      <c r="AQ13" s="2">
        <v>11800</v>
      </c>
      <c r="AR13" s="2">
        <v>10800</v>
      </c>
      <c r="AS13" s="2">
        <v>11300</v>
      </c>
      <c r="AT13" s="2">
        <v>11400</v>
      </c>
      <c r="AU13" s="2">
        <v>12700</v>
      </c>
      <c r="AV13" s="173">
        <v>11500</v>
      </c>
      <c r="AW13" s="173">
        <v>14100</v>
      </c>
      <c r="AY13" s="4">
        <f t="shared" si="0"/>
        <v>1.6831683168316831</v>
      </c>
      <c r="AZ13" s="7">
        <f t="shared" si="1"/>
        <v>1.1411764705882352</v>
      </c>
      <c r="BA13" s="7">
        <f t="shared" si="2"/>
        <v>1.2411764705882353</v>
      </c>
      <c r="BC13" s="65">
        <f t="shared" si="3"/>
        <v>0.52132701421800953</v>
      </c>
      <c r="BD13" s="7">
        <f t="shared" si="4"/>
        <v>0.6470588235294118</v>
      </c>
      <c r="BE13" s="7">
        <f t="shared" si="5"/>
        <v>1.0891089108910892</v>
      </c>
      <c r="BF13" s="60">
        <f t="shared" si="6"/>
        <v>0.53554502369668244</v>
      </c>
      <c r="BG13" s="60">
        <f t="shared" si="7"/>
        <v>1.0272727272727273</v>
      </c>
      <c r="BH13" s="39">
        <f t="shared" si="8"/>
        <v>0.56872037914691942</v>
      </c>
      <c r="BI13" s="39">
        <f t="shared" si="9"/>
        <v>1.0619469026548674</v>
      </c>
      <c r="BJ13" s="60">
        <f t="shared" si="10"/>
        <v>0.75355450236966826</v>
      </c>
      <c r="BK13" s="60">
        <f t="shared" si="11"/>
        <v>1.325</v>
      </c>
      <c r="BL13" s="106">
        <f t="shared" si="12"/>
        <v>0.77725118483412325</v>
      </c>
      <c r="BM13" s="106">
        <f t="shared" si="13"/>
        <v>1.0314465408805031</v>
      </c>
      <c r="BN13" s="117">
        <f t="shared" si="14"/>
        <v>0.89099526066350709</v>
      </c>
      <c r="BO13" s="117">
        <f t="shared" si="15"/>
        <v>1.1463414634146341</v>
      </c>
      <c r="BP13" s="71">
        <f t="shared" si="16"/>
        <v>0.97156398104265407</v>
      </c>
      <c r="BQ13" s="71">
        <f t="shared" si="17"/>
        <v>1.0904255319148937</v>
      </c>
      <c r="BR13" s="39">
        <f t="shared" si="18"/>
        <v>0.99052132701421802</v>
      </c>
      <c r="BS13" s="39">
        <f t="shared" si="19"/>
        <v>1.0195121951219512</v>
      </c>
      <c r="BT13" s="85">
        <f t="shared" si="20"/>
        <v>0.99526066350710896</v>
      </c>
      <c r="BU13" s="85">
        <f t="shared" si="21"/>
        <v>1.0047846889952152</v>
      </c>
      <c r="BV13" s="106">
        <f t="shared" si="22"/>
        <v>1.0094786729857821</v>
      </c>
      <c r="BW13" s="106">
        <f t="shared" si="23"/>
        <v>1.0142857142857142</v>
      </c>
      <c r="BX13" s="117">
        <f t="shared" si="24"/>
        <v>0.93364928909952605</v>
      </c>
      <c r="BY13" s="117">
        <f t="shared" si="25"/>
        <v>0.92488262910798125</v>
      </c>
      <c r="BZ13" s="76">
        <f t="shared" si="26"/>
        <v>0.89573459715639814</v>
      </c>
      <c r="CA13" s="76">
        <f t="shared" si="27"/>
        <v>0.95939086294416243</v>
      </c>
      <c r="CB13" s="146">
        <f t="shared" si="28"/>
        <v>0.85781990521327012</v>
      </c>
      <c r="CC13" s="146">
        <f t="shared" si="29"/>
        <v>0.95767195767195767</v>
      </c>
      <c r="CD13" s="106">
        <f t="shared" si="30"/>
        <v>0.92890995260663511</v>
      </c>
      <c r="CE13" s="106">
        <f t="shared" si="31"/>
        <v>1.0828729281767955</v>
      </c>
      <c r="CF13" s="65">
        <f t="shared" si="32"/>
        <v>0.83412322274881512</v>
      </c>
      <c r="CG13" s="65">
        <f t="shared" si="33"/>
        <v>0.89795918367346939</v>
      </c>
      <c r="CH13" s="71">
        <f t="shared" si="34"/>
        <v>0.76777251184834128</v>
      </c>
      <c r="CI13" s="71">
        <f t="shared" si="35"/>
        <v>0.92045454545454541</v>
      </c>
      <c r="CJ13" s="146">
        <f t="shared" si="37"/>
        <v>0.72985781990521326</v>
      </c>
      <c r="CK13" s="146">
        <f t="shared" si="38"/>
        <v>0.95061728395061729</v>
      </c>
      <c r="CL13" s="106">
        <f t="shared" si="39"/>
        <v>0.70616113744075826</v>
      </c>
      <c r="CM13" s="106">
        <f t="shared" si="40"/>
        <v>0.96753246753246758</v>
      </c>
      <c r="CN13" s="65">
        <f t="shared" si="41"/>
        <v>0.77725118483412325</v>
      </c>
      <c r="CO13" s="65">
        <f t="shared" si="42"/>
        <v>1.1006711409395973</v>
      </c>
      <c r="CP13" s="71">
        <f t="shared" si="43"/>
        <v>0.70616113744075826</v>
      </c>
      <c r="CQ13" s="71">
        <f t="shared" si="44"/>
        <v>0.90853658536585369</v>
      </c>
      <c r="CR13" s="146">
        <f t="shared" si="45"/>
        <v>0.74881516587677721</v>
      </c>
      <c r="CS13" s="146">
        <f t="shared" si="46"/>
        <v>1.0604026845637584</v>
      </c>
      <c r="CT13" s="106">
        <f t="shared" si="47"/>
        <v>0.62085308056872035</v>
      </c>
      <c r="CU13" s="106">
        <f t="shared" si="48"/>
        <v>0.82911392405063289</v>
      </c>
      <c r="CV13" s="65">
        <f t="shared" si="49"/>
        <v>0.67298578199052128</v>
      </c>
      <c r="CW13" s="65">
        <f t="shared" si="50"/>
        <v>1.083969465648855</v>
      </c>
      <c r="CX13" s="71">
        <f t="shared" si="51"/>
        <v>0.50710900473933651</v>
      </c>
      <c r="CY13" s="71">
        <f t="shared" si="52"/>
        <v>0.75352112676056338</v>
      </c>
      <c r="CZ13" s="146">
        <f t="shared" si="53"/>
        <v>0.5545023696682464</v>
      </c>
      <c r="DA13" s="146">
        <f t="shared" si="54"/>
        <v>1.0934579439252337</v>
      </c>
      <c r="DB13" s="106">
        <f t="shared" si="55"/>
        <v>0.54028436018957349</v>
      </c>
      <c r="DC13" s="106">
        <f t="shared" si="56"/>
        <v>0.97435897435897434</v>
      </c>
      <c r="DD13" s="117">
        <f t="shared" si="57"/>
        <v>0.51658767772511849</v>
      </c>
      <c r="DE13" s="117">
        <f t="shared" si="58"/>
        <v>0.95614035087719296</v>
      </c>
      <c r="DF13" s="183">
        <f t="shared" si="59"/>
        <v>0.51658767772511849</v>
      </c>
      <c r="DG13" s="183">
        <f t="shared" si="60"/>
        <v>1</v>
      </c>
      <c r="DH13" s="146">
        <f t="shared" si="61"/>
        <v>0.54976303317535546</v>
      </c>
      <c r="DI13" s="146">
        <f t="shared" si="62"/>
        <v>1.0642201834862386</v>
      </c>
      <c r="DJ13" s="106">
        <f t="shared" si="63"/>
        <v>0.52606635071090047</v>
      </c>
      <c r="DK13" s="106">
        <f t="shared" si="64"/>
        <v>0.9568965517241379</v>
      </c>
      <c r="DL13" s="117">
        <f t="shared" si="65"/>
        <v>0.63033175355450233</v>
      </c>
      <c r="DM13" s="117">
        <f t="shared" si="66"/>
        <v>1.1981981981981982</v>
      </c>
      <c r="DN13" s="183">
        <f t="shared" si="67"/>
        <v>0.5545023696682464</v>
      </c>
      <c r="DO13" s="183">
        <f t="shared" si="68"/>
        <v>0.87969924812030076</v>
      </c>
      <c r="DP13" s="146">
        <f t="shared" si="69"/>
        <v>0.55924170616113744</v>
      </c>
      <c r="DQ13" s="146">
        <f t="shared" si="70"/>
        <v>1.0085470085470085</v>
      </c>
      <c r="DR13" s="106">
        <f t="shared" si="71"/>
        <v>0.51184834123222744</v>
      </c>
      <c r="DS13" s="106">
        <f t="shared" si="72"/>
        <v>0.9152542372881356</v>
      </c>
      <c r="DT13" s="117">
        <f t="shared" si="73"/>
        <v>0.53554502369668244</v>
      </c>
      <c r="DU13" s="117">
        <f t="shared" si="74"/>
        <v>1.0462962962962963</v>
      </c>
      <c r="DV13" s="183">
        <f t="shared" si="75"/>
        <v>0.54028436018957349</v>
      </c>
      <c r="DW13" s="183">
        <f t="shared" si="76"/>
        <v>1.0088495575221239</v>
      </c>
      <c r="DX13" s="146">
        <f t="shared" si="77"/>
        <v>0.6018957345971564</v>
      </c>
      <c r="DY13" s="146">
        <f t="shared" si="78"/>
        <v>1.1140350877192982</v>
      </c>
      <c r="DZ13" s="106">
        <f t="shared" si="36"/>
        <v>0.54502369668246442</v>
      </c>
      <c r="EA13" s="106">
        <f t="shared" si="79"/>
        <v>0.90551181102362199</v>
      </c>
      <c r="EB13" s="117">
        <f t="shared" si="80"/>
        <v>0.66824644549763035</v>
      </c>
      <c r="EC13" s="117">
        <f t="shared" si="81"/>
        <v>1.2260869565217392</v>
      </c>
      <c r="ED13" s="183"/>
      <c r="EE13" s="183"/>
    </row>
    <row r="14" spans="1:139" x14ac:dyDescent="0.25">
      <c r="A14" s="2" t="s">
        <v>149</v>
      </c>
      <c r="B14" s="2" t="s">
        <v>150</v>
      </c>
      <c r="D14" s="2">
        <v>23700</v>
      </c>
      <c r="E14" s="3">
        <v>2019</v>
      </c>
      <c r="F14" s="2">
        <v>911</v>
      </c>
      <c r="H14" s="2">
        <v>19600</v>
      </c>
      <c r="I14" s="2">
        <v>24000</v>
      </c>
      <c r="J14" s="2">
        <v>25100</v>
      </c>
      <c r="K14" s="2">
        <v>15300</v>
      </c>
      <c r="L14" s="2">
        <v>13500</v>
      </c>
      <c r="M14" s="2">
        <v>13300</v>
      </c>
      <c r="N14" s="2">
        <v>17800</v>
      </c>
      <c r="O14" s="2">
        <v>18400</v>
      </c>
      <c r="P14" s="2">
        <v>22400</v>
      </c>
      <c r="Q14" s="2">
        <v>21800</v>
      </c>
      <c r="R14" s="2">
        <v>26100</v>
      </c>
      <c r="S14" s="2">
        <v>24700</v>
      </c>
      <c r="T14" s="2">
        <v>27300</v>
      </c>
      <c r="U14" s="2">
        <v>26100</v>
      </c>
      <c r="V14" s="2">
        <v>25300</v>
      </c>
      <c r="W14" s="2">
        <v>24400</v>
      </c>
      <c r="X14" s="2">
        <v>24000</v>
      </c>
      <c r="Y14" s="2">
        <v>21900</v>
      </c>
      <c r="Z14" s="2">
        <v>21000</v>
      </c>
      <c r="AA14" s="2">
        <v>19500</v>
      </c>
      <c r="AB14" s="2">
        <v>18100</v>
      </c>
      <c r="AC14" s="2">
        <v>18700</v>
      </c>
      <c r="AD14" s="2">
        <v>19400</v>
      </c>
      <c r="AE14" s="2">
        <v>19100</v>
      </c>
      <c r="AF14" s="2">
        <v>16700</v>
      </c>
      <c r="AG14" s="2">
        <v>18600</v>
      </c>
      <c r="AH14" s="2">
        <v>18100</v>
      </c>
      <c r="AI14" s="2">
        <v>19200</v>
      </c>
      <c r="AJ14" s="2">
        <v>18500</v>
      </c>
      <c r="AK14" s="2">
        <v>18600</v>
      </c>
      <c r="AL14" s="2">
        <v>17500</v>
      </c>
      <c r="AM14" s="2">
        <v>19600</v>
      </c>
      <c r="AN14" s="2">
        <v>19700</v>
      </c>
      <c r="AO14" s="2">
        <v>19500</v>
      </c>
      <c r="AP14" s="2">
        <v>18600</v>
      </c>
      <c r="AQ14" s="2">
        <v>19900</v>
      </c>
      <c r="AR14" s="2">
        <v>17800</v>
      </c>
      <c r="AS14" s="2">
        <v>21000</v>
      </c>
      <c r="AT14" s="2">
        <v>19100</v>
      </c>
      <c r="AU14" s="2">
        <v>20500</v>
      </c>
      <c r="AV14" s="173">
        <v>20800</v>
      </c>
      <c r="AW14" s="173">
        <v>19600</v>
      </c>
      <c r="AY14" s="4">
        <f t="shared" si="0"/>
        <v>0.8270042194092827</v>
      </c>
      <c r="AZ14" s="7">
        <f t="shared" si="1"/>
        <v>1.2244897959183674</v>
      </c>
      <c r="BA14" s="7">
        <f t="shared" si="2"/>
        <v>1.2806122448979591</v>
      </c>
      <c r="BC14" s="65">
        <f t="shared" si="3"/>
        <v>0.60956175298804782</v>
      </c>
      <c r="BD14" s="7">
        <f t="shared" si="4"/>
        <v>0.78061224489795922</v>
      </c>
      <c r="BE14" s="7">
        <f t="shared" si="5"/>
        <v>0.64556962025316456</v>
      </c>
      <c r="BF14" s="60">
        <f t="shared" si="6"/>
        <v>0.53784860557768921</v>
      </c>
      <c r="BG14" s="60">
        <f t="shared" si="7"/>
        <v>0.88235294117647056</v>
      </c>
      <c r="BH14" s="39">
        <f t="shared" si="8"/>
        <v>0.52988047808764938</v>
      </c>
      <c r="BI14" s="39">
        <f t="shared" si="9"/>
        <v>0.98518518518518516</v>
      </c>
      <c r="BJ14" s="60">
        <f t="shared" si="10"/>
        <v>0.70916334661354585</v>
      </c>
      <c r="BK14" s="60">
        <f t="shared" si="11"/>
        <v>1.3383458646616542</v>
      </c>
      <c r="BL14" s="106">
        <f t="shared" si="12"/>
        <v>0.73306772908366535</v>
      </c>
      <c r="BM14" s="106">
        <f t="shared" si="13"/>
        <v>1.0337078651685394</v>
      </c>
      <c r="BN14" s="117">
        <f t="shared" si="14"/>
        <v>0.89243027888446214</v>
      </c>
      <c r="BO14" s="117">
        <f t="shared" si="15"/>
        <v>1.2173913043478262</v>
      </c>
      <c r="BP14" s="71">
        <f t="shared" si="16"/>
        <v>0.86852589641434264</v>
      </c>
      <c r="BQ14" s="71">
        <f t="shared" si="17"/>
        <v>0.9732142857142857</v>
      </c>
      <c r="BR14" s="39">
        <f t="shared" si="18"/>
        <v>1.0398406374501992</v>
      </c>
      <c r="BS14" s="39">
        <f t="shared" si="19"/>
        <v>1.1972477064220184</v>
      </c>
      <c r="BT14" s="85">
        <f t="shared" si="20"/>
        <v>0.98406374501992033</v>
      </c>
      <c r="BU14" s="85">
        <f t="shared" si="21"/>
        <v>0.94636015325670497</v>
      </c>
      <c r="BV14" s="106">
        <f t="shared" si="22"/>
        <v>1.0876494023904382</v>
      </c>
      <c r="BW14" s="106">
        <f t="shared" si="23"/>
        <v>1.1052631578947369</v>
      </c>
      <c r="BX14" s="117">
        <f t="shared" si="24"/>
        <v>1.0398406374501992</v>
      </c>
      <c r="BY14" s="117">
        <f t="shared" si="25"/>
        <v>0.95604395604395609</v>
      </c>
      <c r="BZ14" s="76">
        <f t="shared" si="26"/>
        <v>1.0079681274900398</v>
      </c>
      <c r="CA14" s="76">
        <f t="shared" si="27"/>
        <v>0.96934865900383138</v>
      </c>
      <c r="CB14" s="146">
        <f t="shared" si="28"/>
        <v>0.97211155378486058</v>
      </c>
      <c r="CC14" s="146">
        <f t="shared" si="29"/>
        <v>0.96442687747035571</v>
      </c>
      <c r="CD14" s="106">
        <f t="shared" si="30"/>
        <v>0.95617529880478092</v>
      </c>
      <c r="CE14" s="106">
        <f t="shared" si="31"/>
        <v>0.98360655737704916</v>
      </c>
      <c r="CF14" s="65">
        <f t="shared" si="32"/>
        <v>0.87250996015936255</v>
      </c>
      <c r="CG14" s="65">
        <f t="shared" si="33"/>
        <v>0.91249999999999998</v>
      </c>
      <c r="CH14" s="71">
        <f t="shared" si="34"/>
        <v>0.8366533864541833</v>
      </c>
      <c r="CI14" s="71">
        <f t="shared" si="35"/>
        <v>0.95890410958904104</v>
      </c>
      <c r="CJ14" s="146">
        <f t="shared" si="37"/>
        <v>0.77689243027888444</v>
      </c>
      <c r="CK14" s="146">
        <f t="shared" si="38"/>
        <v>0.9285714285714286</v>
      </c>
      <c r="CL14" s="106">
        <f t="shared" si="39"/>
        <v>0.7211155378486056</v>
      </c>
      <c r="CM14" s="106">
        <f t="shared" si="40"/>
        <v>0.92820512820512824</v>
      </c>
      <c r="CN14" s="65">
        <f t="shared" si="41"/>
        <v>0.7450199203187251</v>
      </c>
      <c r="CO14" s="65">
        <f t="shared" si="42"/>
        <v>1.0331491712707181</v>
      </c>
      <c r="CP14" s="71">
        <f t="shared" si="43"/>
        <v>0.77290836653386452</v>
      </c>
      <c r="CQ14" s="71">
        <f t="shared" si="44"/>
        <v>1.0374331550802138</v>
      </c>
      <c r="CR14" s="146">
        <f t="shared" si="45"/>
        <v>0.76095617529880477</v>
      </c>
      <c r="CS14" s="146">
        <f t="shared" si="46"/>
        <v>0.98453608247422686</v>
      </c>
      <c r="CT14" s="106">
        <f t="shared" si="47"/>
        <v>0.66533864541832666</v>
      </c>
      <c r="CU14" s="106">
        <f t="shared" si="48"/>
        <v>0.87434554973821987</v>
      </c>
      <c r="CV14" s="65">
        <f t="shared" si="49"/>
        <v>0.74103585657370519</v>
      </c>
      <c r="CW14" s="65">
        <f t="shared" si="50"/>
        <v>1.1137724550898203</v>
      </c>
      <c r="CX14" s="71">
        <f t="shared" si="51"/>
        <v>0.7211155378486056</v>
      </c>
      <c r="CY14" s="71">
        <f t="shared" si="52"/>
        <v>0.9731182795698925</v>
      </c>
      <c r="CZ14" s="146">
        <f t="shared" si="53"/>
        <v>0.76494023904382469</v>
      </c>
      <c r="DA14" s="146">
        <f t="shared" si="54"/>
        <v>1.0607734806629834</v>
      </c>
      <c r="DB14" s="106">
        <f t="shared" si="55"/>
        <v>0.73705179282868527</v>
      </c>
      <c r="DC14" s="106">
        <f t="shared" si="56"/>
        <v>0.96354166666666663</v>
      </c>
      <c r="DD14" s="117">
        <f t="shared" si="57"/>
        <v>0.74103585657370519</v>
      </c>
      <c r="DE14" s="117">
        <f t="shared" si="58"/>
        <v>1.0054054054054054</v>
      </c>
      <c r="DF14" s="183">
        <f t="shared" si="59"/>
        <v>0.6972111553784861</v>
      </c>
      <c r="DG14" s="183">
        <f t="shared" si="60"/>
        <v>0.94086021505376349</v>
      </c>
      <c r="DH14" s="146">
        <f t="shared" si="61"/>
        <v>0.78087649402390436</v>
      </c>
      <c r="DI14" s="146">
        <f t="shared" si="62"/>
        <v>1.1200000000000001</v>
      </c>
      <c r="DJ14" s="106">
        <f t="shared" si="63"/>
        <v>0.78486055776892427</v>
      </c>
      <c r="DK14" s="106">
        <f t="shared" si="64"/>
        <v>1.0051020408163265</v>
      </c>
      <c r="DL14" s="117">
        <f t="shared" si="65"/>
        <v>0.77689243027888444</v>
      </c>
      <c r="DM14" s="117">
        <f t="shared" si="66"/>
        <v>0.98984771573604058</v>
      </c>
      <c r="DN14" s="183">
        <f t="shared" si="67"/>
        <v>0.74103585657370519</v>
      </c>
      <c r="DO14" s="183">
        <f t="shared" si="68"/>
        <v>0.9538461538461539</v>
      </c>
      <c r="DP14" s="146">
        <f t="shared" si="69"/>
        <v>0.79282868525896411</v>
      </c>
      <c r="DQ14" s="146">
        <f t="shared" si="70"/>
        <v>1.0698924731182795</v>
      </c>
      <c r="DR14" s="106">
        <f t="shared" si="71"/>
        <v>0.70916334661354585</v>
      </c>
      <c r="DS14" s="106">
        <f t="shared" si="72"/>
        <v>0.89447236180904521</v>
      </c>
      <c r="DT14" s="117">
        <f t="shared" si="73"/>
        <v>0.8366533864541833</v>
      </c>
      <c r="DU14" s="117">
        <f t="shared" si="74"/>
        <v>1.1797752808988764</v>
      </c>
      <c r="DV14" s="183">
        <f t="shared" si="75"/>
        <v>0.76095617529880477</v>
      </c>
      <c r="DW14" s="183">
        <f t="shared" si="76"/>
        <v>0.90952380952380951</v>
      </c>
      <c r="DX14" s="146">
        <f t="shared" si="77"/>
        <v>0.81673306772908372</v>
      </c>
      <c r="DY14" s="146">
        <f t="shared" si="78"/>
        <v>1.0732984293193717</v>
      </c>
      <c r="DZ14" s="106">
        <f t="shared" si="36"/>
        <v>0.82868525896414347</v>
      </c>
      <c r="EA14" s="106">
        <f t="shared" si="79"/>
        <v>1.0146341463414634</v>
      </c>
      <c r="EB14" s="117">
        <f t="shared" si="80"/>
        <v>0.78087649402390436</v>
      </c>
      <c r="EC14" s="117">
        <f t="shared" si="81"/>
        <v>0.94230769230769229</v>
      </c>
      <c r="ED14" s="183"/>
      <c r="EE14" s="183"/>
    </row>
    <row r="15" spans="1:139" x14ac:dyDescent="0.25">
      <c r="A15" s="2" t="s">
        <v>151</v>
      </c>
      <c r="B15" s="2" t="s">
        <v>152</v>
      </c>
      <c r="D15" s="2">
        <v>38100</v>
      </c>
      <c r="E15" s="3">
        <v>2017</v>
      </c>
      <c r="F15" s="2">
        <v>912</v>
      </c>
      <c r="H15" s="2">
        <v>37500</v>
      </c>
      <c r="I15" s="2">
        <v>41100</v>
      </c>
      <c r="J15" s="2">
        <v>41800</v>
      </c>
      <c r="K15" s="2">
        <v>28200</v>
      </c>
      <c r="L15" s="2">
        <v>24000</v>
      </c>
      <c r="M15" s="2">
        <v>24400</v>
      </c>
      <c r="N15" s="2">
        <v>29700</v>
      </c>
      <c r="O15" s="2">
        <v>31400</v>
      </c>
      <c r="P15" s="2">
        <v>37100</v>
      </c>
      <c r="Q15" s="2">
        <v>36700</v>
      </c>
      <c r="R15" s="2">
        <v>41700</v>
      </c>
      <c r="S15" s="2">
        <v>40200</v>
      </c>
      <c r="T15" s="2">
        <v>42000</v>
      </c>
      <c r="U15" s="2">
        <v>41800</v>
      </c>
      <c r="V15" s="2">
        <v>40200</v>
      </c>
      <c r="W15" s="2">
        <v>38900</v>
      </c>
      <c r="X15" s="2">
        <v>39500</v>
      </c>
      <c r="Y15" s="2">
        <v>36800</v>
      </c>
      <c r="Z15" s="2">
        <v>35400</v>
      </c>
      <c r="AA15" s="2">
        <v>34600</v>
      </c>
      <c r="AB15" s="2">
        <v>31800</v>
      </c>
      <c r="AC15" s="2">
        <v>32900</v>
      </c>
      <c r="AD15" s="2">
        <v>33200</v>
      </c>
      <c r="AE15" s="2">
        <v>33100</v>
      </c>
      <c r="AF15" s="2">
        <v>28900</v>
      </c>
      <c r="AG15" s="2">
        <v>32400</v>
      </c>
      <c r="AH15" s="2">
        <v>33700</v>
      </c>
      <c r="AI15" s="2">
        <v>38500</v>
      </c>
      <c r="AJ15" s="2">
        <v>34700</v>
      </c>
      <c r="AK15" s="2">
        <v>38600</v>
      </c>
      <c r="AL15" s="2">
        <v>34800</v>
      </c>
      <c r="AM15" s="2">
        <v>37500</v>
      </c>
      <c r="AN15" s="2">
        <v>37400</v>
      </c>
      <c r="AO15" s="2">
        <v>39500</v>
      </c>
      <c r="AP15" s="2">
        <v>33900</v>
      </c>
      <c r="AQ15" s="2">
        <v>38700</v>
      </c>
      <c r="AR15" s="2">
        <v>34600</v>
      </c>
      <c r="AS15" s="2">
        <v>39800</v>
      </c>
      <c r="AT15" s="2">
        <v>36500</v>
      </c>
      <c r="AU15" s="2">
        <v>39500</v>
      </c>
      <c r="AV15" s="173">
        <v>39500</v>
      </c>
      <c r="AW15" s="173">
        <v>38500</v>
      </c>
      <c r="AY15" s="4">
        <f t="shared" si="0"/>
        <v>0.98425196850393704</v>
      </c>
      <c r="AZ15" s="7">
        <f t="shared" si="1"/>
        <v>1.0960000000000001</v>
      </c>
      <c r="BA15" s="7">
        <f t="shared" si="2"/>
        <v>1.1146666666666667</v>
      </c>
      <c r="BC15" s="65">
        <f t="shared" si="3"/>
        <v>0.67464114832535882</v>
      </c>
      <c r="BD15" s="7">
        <f t="shared" si="4"/>
        <v>0.752</v>
      </c>
      <c r="BE15" s="7">
        <f t="shared" si="5"/>
        <v>0.74015748031496065</v>
      </c>
      <c r="BF15" s="60">
        <f t="shared" si="6"/>
        <v>0.57416267942583732</v>
      </c>
      <c r="BG15" s="60">
        <f t="shared" si="7"/>
        <v>0.85106382978723405</v>
      </c>
      <c r="BH15" s="39">
        <f t="shared" si="8"/>
        <v>0.58373205741626799</v>
      </c>
      <c r="BI15" s="39">
        <f t="shared" si="9"/>
        <v>1.0166666666666666</v>
      </c>
      <c r="BJ15" s="60">
        <f t="shared" si="10"/>
        <v>0.71052631578947367</v>
      </c>
      <c r="BK15" s="60">
        <f t="shared" si="11"/>
        <v>1.2172131147540983</v>
      </c>
      <c r="BL15" s="106">
        <f t="shared" si="12"/>
        <v>0.75119617224880386</v>
      </c>
      <c r="BM15" s="106">
        <f t="shared" si="13"/>
        <v>1.0572390572390573</v>
      </c>
      <c r="BN15" s="117">
        <f t="shared" si="14"/>
        <v>0.88755980861244022</v>
      </c>
      <c r="BO15" s="117">
        <f t="shared" si="15"/>
        <v>1.1815286624203822</v>
      </c>
      <c r="BP15" s="71">
        <f t="shared" si="16"/>
        <v>0.87799043062200954</v>
      </c>
      <c r="BQ15" s="71">
        <f t="shared" si="17"/>
        <v>0.98921832884097038</v>
      </c>
      <c r="BR15" s="39">
        <f t="shared" si="18"/>
        <v>0.99760765550239239</v>
      </c>
      <c r="BS15" s="39">
        <f t="shared" si="19"/>
        <v>1.1362397820163488</v>
      </c>
      <c r="BT15" s="85">
        <f t="shared" si="20"/>
        <v>0.96172248803827753</v>
      </c>
      <c r="BU15" s="85">
        <f t="shared" si="21"/>
        <v>0.96402877697841727</v>
      </c>
      <c r="BV15" s="106">
        <f t="shared" si="22"/>
        <v>1.0047846889952152</v>
      </c>
      <c r="BW15" s="106">
        <f t="shared" si="23"/>
        <v>1.044776119402985</v>
      </c>
      <c r="BX15" s="117">
        <f t="shared" si="24"/>
        <v>1</v>
      </c>
      <c r="BY15" s="117">
        <f t="shared" si="25"/>
        <v>0.99523809523809526</v>
      </c>
      <c r="BZ15" s="76">
        <f t="shared" si="26"/>
        <v>0.96172248803827753</v>
      </c>
      <c r="CA15" s="76">
        <f t="shared" si="27"/>
        <v>0.96172248803827753</v>
      </c>
      <c r="CB15" s="146">
        <f t="shared" si="28"/>
        <v>0.93062200956937802</v>
      </c>
      <c r="CC15" s="146">
        <f t="shared" si="29"/>
        <v>0.96766169154228854</v>
      </c>
      <c r="CD15" s="106">
        <f t="shared" si="30"/>
        <v>0.94497607655502391</v>
      </c>
      <c r="CE15" s="106">
        <f t="shared" si="31"/>
        <v>1.0154241645244215</v>
      </c>
      <c r="CF15" s="65">
        <f t="shared" si="32"/>
        <v>0.88038277511961727</v>
      </c>
      <c r="CG15" s="65">
        <f t="shared" si="33"/>
        <v>0.93164556962025313</v>
      </c>
      <c r="CH15" s="71">
        <f t="shared" si="34"/>
        <v>0.84688995215311003</v>
      </c>
      <c r="CI15" s="71">
        <f t="shared" si="35"/>
        <v>0.96195652173913049</v>
      </c>
      <c r="CJ15" s="146">
        <f t="shared" si="37"/>
        <v>0.82775119617224879</v>
      </c>
      <c r="CK15" s="146">
        <f t="shared" si="38"/>
        <v>0.97740112994350281</v>
      </c>
      <c r="CL15" s="106">
        <f t="shared" si="39"/>
        <v>0.76076555023923442</v>
      </c>
      <c r="CM15" s="106">
        <f t="shared" si="40"/>
        <v>0.91907514450867056</v>
      </c>
      <c r="CN15" s="65">
        <f t="shared" si="41"/>
        <v>0.78708133971291872</v>
      </c>
      <c r="CO15" s="65">
        <f t="shared" si="42"/>
        <v>1.0345911949685536</v>
      </c>
      <c r="CP15" s="71">
        <f t="shared" si="43"/>
        <v>0.79425837320574166</v>
      </c>
      <c r="CQ15" s="71">
        <f t="shared" si="44"/>
        <v>1.0091185410334347</v>
      </c>
      <c r="CR15" s="146">
        <f t="shared" si="45"/>
        <v>0.79186602870813394</v>
      </c>
      <c r="CS15" s="146">
        <f t="shared" si="46"/>
        <v>0.99698795180722888</v>
      </c>
      <c r="CT15" s="106">
        <f t="shared" si="47"/>
        <v>0.69138755980861244</v>
      </c>
      <c r="CU15" s="106">
        <f t="shared" si="48"/>
        <v>0.87311178247734134</v>
      </c>
      <c r="CV15" s="65">
        <f t="shared" si="49"/>
        <v>0.77511961722488043</v>
      </c>
      <c r="CW15" s="65">
        <f t="shared" si="50"/>
        <v>1.1211072664359862</v>
      </c>
      <c r="CX15" s="71">
        <f t="shared" si="51"/>
        <v>0.80622009569377995</v>
      </c>
      <c r="CY15" s="71">
        <f t="shared" si="52"/>
        <v>1.0401234567901234</v>
      </c>
      <c r="CZ15" s="146">
        <f t="shared" si="53"/>
        <v>0.92105263157894735</v>
      </c>
      <c r="DA15" s="146">
        <f t="shared" si="54"/>
        <v>1.142433234421365</v>
      </c>
      <c r="DB15" s="106">
        <f t="shared" si="55"/>
        <v>0.83014354066985641</v>
      </c>
      <c r="DC15" s="106">
        <f t="shared" si="56"/>
        <v>0.90129870129870127</v>
      </c>
      <c r="DD15" s="117">
        <f t="shared" si="57"/>
        <v>0.92344497607655507</v>
      </c>
      <c r="DE15" s="117">
        <f t="shared" si="58"/>
        <v>1.1123919308357348</v>
      </c>
      <c r="DF15" s="183">
        <f t="shared" si="59"/>
        <v>0.83253588516746413</v>
      </c>
      <c r="DG15" s="183">
        <f t="shared" si="60"/>
        <v>0.9015544041450777</v>
      </c>
      <c r="DH15" s="146">
        <f t="shared" si="61"/>
        <v>0.89712918660287078</v>
      </c>
      <c r="DI15" s="146">
        <f t="shared" si="62"/>
        <v>1.0775862068965518</v>
      </c>
      <c r="DJ15" s="106">
        <f t="shared" si="63"/>
        <v>0.89473684210526316</v>
      </c>
      <c r="DK15" s="106">
        <f t="shared" si="64"/>
        <v>0.99733333333333329</v>
      </c>
      <c r="DL15" s="117">
        <f t="shared" si="65"/>
        <v>0.94497607655502391</v>
      </c>
      <c r="DM15" s="117">
        <f t="shared" si="66"/>
        <v>1.0561497326203209</v>
      </c>
      <c r="DN15" s="183">
        <f t="shared" si="67"/>
        <v>0.81100478468899517</v>
      </c>
      <c r="DO15" s="183">
        <f t="shared" si="68"/>
        <v>0.85822784810126584</v>
      </c>
      <c r="DP15" s="146">
        <f t="shared" si="69"/>
        <v>0.92583732057416268</v>
      </c>
      <c r="DQ15" s="146">
        <f t="shared" si="70"/>
        <v>1.1415929203539823</v>
      </c>
      <c r="DR15" s="106">
        <f t="shared" si="71"/>
        <v>0.82775119617224879</v>
      </c>
      <c r="DS15" s="106">
        <f t="shared" si="72"/>
        <v>0.89405684754521964</v>
      </c>
      <c r="DT15" s="117">
        <f t="shared" si="73"/>
        <v>0.95215311004784686</v>
      </c>
      <c r="DU15" s="117">
        <f t="shared" si="74"/>
        <v>1.1502890173410405</v>
      </c>
      <c r="DV15" s="183">
        <f t="shared" si="75"/>
        <v>0.87320574162679421</v>
      </c>
      <c r="DW15" s="183">
        <f t="shared" si="76"/>
        <v>0.91708542713567842</v>
      </c>
      <c r="DX15" s="146">
        <f t="shared" si="77"/>
        <v>0.94497607655502391</v>
      </c>
      <c r="DY15" s="146">
        <f t="shared" si="78"/>
        <v>1.0821917808219179</v>
      </c>
      <c r="DZ15" s="106">
        <f t="shared" si="36"/>
        <v>0.94497607655502391</v>
      </c>
      <c r="EA15" s="106">
        <f t="shared" si="79"/>
        <v>1</v>
      </c>
      <c r="EB15" s="117">
        <f t="shared" si="80"/>
        <v>0.92105263157894735</v>
      </c>
      <c r="EC15" s="117">
        <f t="shared" si="81"/>
        <v>0.97468354430379744</v>
      </c>
      <c r="ED15" s="183"/>
      <c r="EE15" s="183"/>
    </row>
    <row r="16" spans="1:139" x14ac:dyDescent="0.25">
      <c r="A16" s="2" t="s">
        <v>153</v>
      </c>
      <c r="B16" s="2" t="s">
        <v>154</v>
      </c>
      <c r="D16" s="2">
        <v>25700</v>
      </c>
      <c r="E16" s="3">
        <v>2018</v>
      </c>
      <c r="F16" s="2">
        <v>913</v>
      </c>
      <c r="H16" s="2">
        <v>33600</v>
      </c>
      <c r="I16" s="2">
        <v>27200</v>
      </c>
      <c r="J16" s="2">
        <v>29800</v>
      </c>
      <c r="K16" s="2">
        <v>17500</v>
      </c>
      <c r="L16" s="2">
        <v>16700</v>
      </c>
      <c r="M16" s="2">
        <v>17700</v>
      </c>
      <c r="N16" s="2">
        <v>20500</v>
      </c>
      <c r="O16" s="2">
        <v>22700</v>
      </c>
      <c r="P16" s="2">
        <v>25200</v>
      </c>
      <c r="Q16" s="2">
        <v>26400</v>
      </c>
      <c r="R16" s="2">
        <v>27200</v>
      </c>
      <c r="S16" s="2">
        <v>27200</v>
      </c>
      <c r="T16" s="2">
        <v>27300</v>
      </c>
      <c r="U16" s="2">
        <v>27200</v>
      </c>
      <c r="V16" s="2">
        <v>26200</v>
      </c>
      <c r="W16" s="2">
        <v>25300</v>
      </c>
      <c r="X16" s="2">
        <v>26200</v>
      </c>
      <c r="Y16" s="2">
        <v>25000</v>
      </c>
      <c r="Z16" s="2">
        <v>23200</v>
      </c>
      <c r="AA16" s="2">
        <v>21900</v>
      </c>
      <c r="AB16" s="2">
        <v>22000</v>
      </c>
      <c r="AC16" s="2">
        <v>25600</v>
      </c>
      <c r="AD16" s="2">
        <v>21800</v>
      </c>
      <c r="AE16" s="2">
        <v>21600</v>
      </c>
      <c r="AF16" s="2">
        <v>19500</v>
      </c>
      <c r="AG16" s="2">
        <v>21500</v>
      </c>
      <c r="AH16" s="2">
        <v>25000</v>
      </c>
      <c r="AI16" s="2">
        <v>30400</v>
      </c>
      <c r="AJ16" s="2">
        <v>27200</v>
      </c>
      <c r="AK16" s="2">
        <v>28000</v>
      </c>
      <c r="AL16" s="2">
        <v>26800</v>
      </c>
      <c r="AM16" s="2">
        <v>28900</v>
      </c>
      <c r="AN16" s="2">
        <v>30000</v>
      </c>
      <c r="AO16" s="2">
        <v>30500</v>
      </c>
      <c r="AP16" s="2">
        <v>27200</v>
      </c>
      <c r="AQ16" s="2">
        <v>28700</v>
      </c>
      <c r="AR16" s="2">
        <v>26100</v>
      </c>
      <c r="AS16" s="2">
        <v>28300</v>
      </c>
      <c r="AT16" s="2">
        <v>27500</v>
      </c>
      <c r="AU16" s="2">
        <v>30600</v>
      </c>
      <c r="AV16" s="173">
        <v>29400</v>
      </c>
      <c r="AW16" s="173">
        <v>33600</v>
      </c>
      <c r="AY16" s="4">
        <f t="shared" si="0"/>
        <v>1.3073929961089494</v>
      </c>
      <c r="AZ16" s="7">
        <f t="shared" si="1"/>
        <v>0.80952380952380953</v>
      </c>
      <c r="BA16" s="7">
        <f t="shared" si="2"/>
        <v>0.88690476190476186</v>
      </c>
      <c r="BC16" s="65">
        <f t="shared" si="3"/>
        <v>0.58724832214765099</v>
      </c>
      <c r="BD16" s="7">
        <f t="shared" si="4"/>
        <v>0.52083333333333337</v>
      </c>
      <c r="BE16" s="7">
        <f t="shared" si="5"/>
        <v>0.68093385214007784</v>
      </c>
      <c r="BF16" s="60">
        <f t="shared" si="6"/>
        <v>0.56040268456375841</v>
      </c>
      <c r="BG16" s="60">
        <f t="shared" si="7"/>
        <v>0.95428571428571429</v>
      </c>
      <c r="BH16" s="39">
        <f t="shared" si="8"/>
        <v>0.59395973154362414</v>
      </c>
      <c r="BI16" s="39">
        <f t="shared" si="9"/>
        <v>1.0598802395209581</v>
      </c>
      <c r="BJ16" s="60">
        <f t="shared" si="10"/>
        <v>0.68791946308724827</v>
      </c>
      <c r="BK16" s="60">
        <f t="shared" si="11"/>
        <v>1.1581920903954803</v>
      </c>
      <c r="BL16" s="106">
        <f t="shared" si="12"/>
        <v>0.76174496644295298</v>
      </c>
      <c r="BM16" s="106">
        <f t="shared" si="13"/>
        <v>1.1073170731707318</v>
      </c>
      <c r="BN16" s="117">
        <f t="shared" si="14"/>
        <v>0.84563758389261745</v>
      </c>
      <c r="BO16" s="117">
        <f t="shared" si="15"/>
        <v>1.1101321585903083</v>
      </c>
      <c r="BP16" s="71">
        <f t="shared" si="16"/>
        <v>0.88590604026845643</v>
      </c>
      <c r="BQ16" s="71">
        <f t="shared" si="17"/>
        <v>1.0476190476190477</v>
      </c>
      <c r="BR16" s="39">
        <f t="shared" si="18"/>
        <v>0.91275167785234901</v>
      </c>
      <c r="BS16" s="39">
        <f t="shared" si="19"/>
        <v>1.0303030303030303</v>
      </c>
      <c r="BT16" s="85">
        <f t="shared" si="20"/>
        <v>0.91275167785234901</v>
      </c>
      <c r="BU16" s="85">
        <f t="shared" si="21"/>
        <v>1</v>
      </c>
      <c r="BV16" s="106">
        <f t="shared" si="22"/>
        <v>0.91610738255033553</v>
      </c>
      <c r="BW16" s="106">
        <f t="shared" si="23"/>
        <v>1.0036764705882353</v>
      </c>
      <c r="BX16" s="117">
        <f t="shared" si="24"/>
        <v>0.91275167785234901</v>
      </c>
      <c r="BY16" s="117">
        <f t="shared" si="25"/>
        <v>0.99633699633699635</v>
      </c>
      <c r="BZ16" s="76">
        <f t="shared" si="26"/>
        <v>0.87919463087248317</v>
      </c>
      <c r="CA16" s="76">
        <f t="shared" si="27"/>
        <v>0.96323529411764708</v>
      </c>
      <c r="CB16" s="146">
        <f t="shared" si="28"/>
        <v>0.84899328859060408</v>
      </c>
      <c r="CC16" s="146">
        <f t="shared" si="29"/>
        <v>0.96564885496183206</v>
      </c>
      <c r="CD16" s="106">
        <f t="shared" si="30"/>
        <v>0.87919463087248317</v>
      </c>
      <c r="CE16" s="106">
        <f t="shared" si="31"/>
        <v>1.0355731225296443</v>
      </c>
      <c r="CF16" s="65">
        <f t="shared" si="32"/>
        <v>0.83892617449664431</v>
      </c>
      <c r="CG16" s="65">
        <f t="shared" si="33"/>
        <v>0.95419847328244278</v>
      </c>
      <c r="CH16" s="71">
        <f t="shared" si="34"/>
        <v>0.77852348993288589</v>
      </c>
      <c r="CI16" s="71">
        <f t="shared" si="35"/>
        <v>0.92800000000000005</v>
      </c>
      <c r="CJ16" s="146">
        <f t="shared" si="37"/>
        <v>0.7348993288590604</v>
      </c>
      <c r="CK16" s="146">
        <f t="shared" si="38"/>
        <v>0.94396551724137934</v>
      </c>
      <c r="CL16" s="106">
        <f t="shared" si="39"/>
        <v>0.73825503355704702</v>
      </c>
      <c r="CM16" s="106">
        <f t="shared" si="40"/>
        <v>1.004566210045662</v>
      </c>
      <c r="CN16" s="65">
        <f t="shared" si="41"/>
        <v>0.85906040268456374</v>
      </c>
      <c r="CO16" s="65">
        <f t="shared" si="42"/>
        <v>1.1636363636363636</v>
      </c>
      <c r="CP16" s="71">
        <f t="shared" si="43"/>
        <v>0.73154362416107388</v>
      </c>
      <c r="CQ16" s="71">
        <f t="shared" si="44"/>
        <v>0.8515625</v>
      </c>
      <c r="CR16" s="146">
        <f t="shared" si="45"/>
        <v>0.72483221476510062</v>
      </c>
      <c r="CS16" s="146">
        <f t="shared" si="46"/>
        <v>0.99082568807339455</v>
      </c>
      <c r="CT16" s="106">
        <f t="shared" si="47"/>
        <v>0.65436241610738255</v>
      </c>
      <c r="CU16" s="106">
        <f t="shared" si="48"/>
        <v>0.90277777777777779</v>
      </c>
      <c r="CV16" s="65">
        <f t="shared" si="49"/>
        <v>0.72147651006711411</v>
      </c>
      <c r="CW16" s="65">
        <f t="shared" si="50"/>
        <v>1.1025641025641026</v>
      </c>
      <c r="CX16" s="71">
        <f t="shared" si="51"/>
        <v>0.83892617449664431</v>
      </c>
      <c r="CY16" s="71">
        <f t="shared" si="52"/>
        <v>1.1627906976744187</v>
      </c>
      <c r="CZ16" s="146">
        <f t="shared" si="53"/>
        <v>1.0201342281879195</v>
      </c>
      <c r="DA16" s="146">
        <f t="shared" si="54"/>
        <v>1.216</v>
      </c>
      <c r="DB16" s="106">
        <f t="shared" si="55"/>
        <v>0.91275167785234901</v>
      </c>
      <c r="DC16" s="106">
        <f t="shared" si="56"/>
        <v>0.89473684210526316</v>
      </c>
      <c r="DD16" s="117">
        <f t="shared" si="57"/>
        <v>0.93959731543624159</v>
      </c>
      <c r="DE16" s="117">
        <f t="shared" si="58"/>
        <v>1.0294117647058822</v>
      </c>
      <c r="DF16" s="183">
        <f t="shared" si="59"/>
        <v>0.89932885906040272</v>
      </c>
      <c r="DG16" s="183">
        <f t="shared" si="60"/>
        <v>0.95714285714285718</v>
      </c>
      <c r="DH16" s="146">
        <f t="shared" si="61"/>
        <v>0.96979865771812079</v>
      </c>
      <c r="DI16" s="146">
        <f t="shared" si="62"/>
        <v>1.0783582089552239</v>
      </c>
      <c r="DJ16" s="106">
        <f t="shared" si="63"/>
        <v>1.0067114093959733</v>
      </c>
      <c r="DK16" s="106">
        <f t="shared" si="64"/>
        <v>1.0380622837370241</v>
      </c>
      <c r="DL16" s="117">
        <f t="shared" si="65"/>
        <v>1.023489932885906</v>
      </c>
      <c r="DM16" s="117">
        <f t="shared" si="66"/>
        <v>1.0166666666666666</v>
      </c>
      <c r="DN16" s="183">
        <f t="shared" si="67"/>
        <v>0.91275167785234901</v>
      </c>
      <c r="DO16" s="183">
        <f t="shared" si="68"/>
        <v>0.8918032786885246</v>
      </c>
      <c r="DP16" s="146">
        <f t="shared" si="69"/>
        <v>0.96308724832214765</v>
      </c>
      <c r="DQ16" s="146">
        <f t="shared" si="70"/>
        <v>1.0551470588235294</v>
      </c>
      <c r="DR16" s="106">
        <f t="shared" si="71"/>
        <v>0.87583892617449666</v>
      </c>
      <c r="DS16" s="106">
        <f t="shared" si="72"/>
        <v>0.90940766550522645</v>
      </c>
      <c r="DT16" s="117">
        <f t="shared" si="73"/>
        <v>0.94966442953020136</v>
      </c>
      <c r="DU16" s="117">
        <f t="shared" si="74"/>
        <v>1.0842911877394636</v>
      </c>
      <c r="DV16" s="183">
        <f t="shared" si="75"/>
        <v>0.92281879194630867</v>
      </c>
      <c r="DW16" s="183">
        <f t="shared" si="76"/>
        <v>0.9717314487632509</v>
      </c>
      <c r="DX16" s="146">
        <f t="shared" si="77"/>
        <v>1.0268456375838926</v>
      </c>
      <c r="DY16" s="146">
        <f t="shared" si="78"/>
        <v>1.1127272727272728</v>
      </c>
      <c r="DZ16" s="106">
        <f t="shared" si="36"/>
        <v>0.98657718120805371</v>
      </c>
      <c r="EA16" s="106">
        <f t="shared" si="79"/>
        <v>0.96078431372549022</v>
      </c>
      <c r="EB16" s="117">
        <f t="shared" si="80"/>
        <v>1.1275167785234899</v>
      </c>
      <c r="EC16" s="117">
        <f t="shared" si="81"/>
        <v>1.1428571428571428</v>
      </c>
      <c r="ED16" s="183"/>
      <c r="EE16" s="183"/>
    </row>
    <row r="17" spans="1:138" x14ac:dyDescent="0.25">
      <c r="A17" s="2" t="s">
        <v>155</v>
      </c>
      <c r="B17" s="2" t="s">
        <v>156</v>
      </c>
      <c r="D17" s="2">
        <v>18200</v>
      </c>
      <c r="E17" s="3">
        <v>2019</v>
      </c>
      <c r="F17" s="2">
        <v>914</v>
      </c>
      <c r="H17" s="2">
        <v>20700</v>
      </c>
      <c r="I17" s="2">
        <v>18500</v>
      </c>
      <c r="J17" s="2">
        <v>21200</v>
      </c>
      <c r="K17" s="2">
        <v>8500</v>
      </c>
      <c r="L17" s="2">
        <v>9000</v>
      </c>
      <c r="M17" s="2">
        <v>9200</v>
      </c>
      <c r="N17" s="2">
        <v>11400</v>
      </c>
      <c r="O17" s="2">
        <v>13300</v>
      </c>
      <c r="P17" s="2">
        <v>15200</v>
      </c>
      <c r="Q17" s="2">
        <v>16300</v>
      </c>
      <c r="R17" s="2">
        <v>15400</v>
      </c>
      <c r="S17" s="2">
        <v>16400</v>
      </c>
      <c r="T17" s="2">
        <v>15400</v>
      </c>
      <c r="U17" s="2">
        <v>18600</v>
      </c>
      <c r="V17" s="2">
        <v>16500</v>
      </c>
      <c r="W17" s="2">
        <v>16600</v>
      </c>
      <c r="X17" s="2">
        <v>16800</v>
      </c>
      <c r="Y17" s="2">
        <v>16100</v>
      </c>
      <c r="Z17" s="2">
        <v>15200</v>
      </c>
      <c r="AA17" s="2">
        <v>13400</v>
      </c>
      <c r="AB17" s="2">
        <v>13300</v>
      </c>
      <c r="AC17" s="2">
        <v>14400</v>
      </c>
      <c r="AD17" s="2">
        <v>14200</v>
      </c>
      <c r="AE17" s="2">
        <v>14000</v>
      </c>
      <c r="AF17" s="2">
        <v>11700</v>
      </c>
      <c r="AG17" s="2">
        <v>12800</v>
      </c>
      <c r="AH17" s="2">
        <v>16300</v>
      </c>
      <c r="AI17" s="2">
        <v>18800</v>
      </c>
      <c r="AJ17" s="2">
        <v>18300</v>
      </c>
      <c r="AK17" s="2">
        <v>18800</v>
      </c>
      <c r="AL17" s="2">
        <v>17700</v>
      </c>
      <c r="AM17" s="2">
        <v>18400</v>
      </c>
      <c r="AN17" s="2">
        <v>18000</v>
      </c>
      <c r="AO17" s="2">
        <v>19600</v>
      </c>
      <c r="AP17" s="2">
        <v>17600</v>
      </c>
      <c r="AQ17" s="2">
        <v>18600</v>
      </c>
      <c r="AR17" s="2">
        <v>16000</v>
      </c>
      <c r="AS17" s="2">
        <v>21900</v>
      </c>
      <c r="AT17" s="2">
        <v>18400</v>
      </c>
      <c r="AU17" s="2">
        <v>20400</v>
      </c>
      <c r="AV17" s="173">
        <v>19400</v>
      </c>
      <c r="AW17" s="173">
        <v>20800</v>
      </c>
      <c r="AY17" s="4">
        <f t="shared" si="0"/>
        <v>1.1373626373626373</v>
      </c>
      <c r="AZ17" s="7">
        <f t="shared" si="1"/>
        <v>0.893719806763285</v>
      </c>
      <c r="BA17" s="7">
        <f t="shared" si="2"/>
        <v>1.0241545893719808</v>
      </c>
      <c r="BC17" s="65">
        <f t="shared" si="3"/>
        <v>0.40094339622641512</v>
      </c>
      <c r="BD17" s="7">
        <f t="shared" si="4"/>
        <v>0.41062801932367149</v>
      </c>
      <c r="BE17" s="7">
        <f t="shared" si="5"/>
        <v>0.46703296703296704</v>
      </c>
      <c r="BF17" s="60">
        <f t="shared" si="6"/>
        <v>0.42452830188679247</v>
      </c>
      <c r="BG17" s="60">
        <f t="shared" si="7"/>
        <v>1.0588235294117647</v>
      </c>
      <c r="BH17" s="39">
        <f t="shared" si="8"/>
        <v>0.43396226415094341</v>
      </c>
      <c r="BI17" s="39">
        <f t="shared" si="9"/>
        <v>1.0222222222222221</v>
      </c>
      <c r="BJ17" s="60">
        <f t="shared" si="10"/>
        <v>0.53773584905660377</v>
      </c>
      <c r="BK17" s="60">
        <f t="shared" si="11"/>
        <v>1.2391304347826086</v>
      </c>
      <c r="BL17" s="106">
        <f t="shared" si="12"/>
        <v>0.62735849056603776</v>
      </c>
      <c r="BM17" s="106">
        <f t="shared" si="13"/>
        <v>1.1666666666666667</v>
      </c>
      <c r="BN17" s="117">
        <f t="shared" si="14"/>
        <v>0.71698113207547165</v>
      </c>
      <c r="BO17" s="117">
        <f t="shared" si="15"/>
        <v>1.1428571428571428</v>
      </c>
      <c r="BP17" s="71">
        <f t="shared" si="16"/>
        <v>0.76886792452830188</v>
      </c>
      <c r="BQ17" s="71">
        <f t="shared" si="17"/>
        <v>1.0723684210526316</v>
      </c>
      <c r="BR17" s="39">
        <f t="shared" si="18"/>
        <v>0.72641509433962259</v>
      </c>
      <c r="BS17" s="39">
        <f t="shared" si="19"/>
        <v>0.94478527607361962</v>
      </c>
      <c r="BT17" s="85">
        <f t="shared" si="20"/>
        <v>0.77358490566037741</v>
      </c>
      <c r="BU17" s="85">
        <f t="shared" si="21"/>
        <v>1.0649350649350648</v>
      </c>
      <c r="BV17" s="106">
        <f t="shared" si="22"/>
        <v>0.72641509433962259</v>
      </c>
      <c r="BW17" s="106">
        <f t="shared" si="23"/>
        <v>0.93902439024390238</v>
      </c>
      <c r="BX17" s="117">
        <f t="shared" si="24"/>
        <v>0.87735849056603776</v>
      </c>
      <c r="BY17" s="117">
        <f t="shared" si="25"/>
        <v>1.2077922077922079</v>
      </c>
      <c r="BZ17" s="76">
        <f t="shared" si="26"/>
        <v>0.77830188679245282</v>
      </c>
      <c r="CA17" s="76">
        <f t="shared" si="27"/>
        <v>0.88709677419354838</v>
      </c>
      <c r="CB17" s="146">
        <f t="shared" si="28"/>
        <v>0.78301886792452835</v>
      </c>
      <c r="CC17" s="146">
        <f t="shared" si="29"/>
        <v>1.0060606060606061</v>
      </c>
      <c r="CD17" s="106">
        <f t="shared" si="30"/>
        <v>0.79245283018867929</v>
      </c>
      <c r="CE17" s="106">
        <f t="shared" si="31"/>
        <v>1.0120481927710843</v>
      </c>
      <c r="CF17" s="65">
        <f t="shared" si="32"/>
        <v>0.75943396226415094</v>
      </c>
      <c r="CG17" s="65">
        <f t="shared" si="33"/>
        <v>0.95833333333333337</v>
      </c>
      <c r="CH17" s="71">
        <f t="shared" si="34"/>
        <v>0.71698113207547165</v>
      </c>
      <c r="CI17" s="71">
        <f t="shared" si="35"/>
        <v>0.94409937888198758</v>
      </c>
      <c r="CJ17" s="146">
        <f t="shared" si="37"/>
        <v>0.63207547169811318</v>
      </c>
      <c r="CK17" s="146">
        <f t="shared" si="38"/>
        <v>0.88157894736842102</v>
      </c>
      <c r="CL17" s="106">
        <f t="shared" si="39"/>
        <v>0.62735849056603776</v>
      </c>
      <c r="CM17" s="106">
        <f t="shared" si="40"/>
        <v>0.9925373134328358</v>
      </c>
      <c r="CN17" s="65">
        <f t="shared" si="41"/>
        <v>0.67924528301886788</v>
      </c>
      <c r="CO17" s="65">
        <f t="shared" si="42"/>
        <v>1.0827067669172932</v>
      </c>
      <c r="CP17" s="71">
        <f t="shared" si="43"/>
        <v>0.66981132075471694</v>
      </c>
      <c r="CQ17" s="71">
        <f t="shared" si="44"/>
        <v>0.98611111111111116</v>
      </c>
      <c r="CR17" s="146">
        <f t="shared" si="45"/>
        <v>0.660377358490566</v>
      </c>
      <c r="CS17" s="146">
        <f t="shared" si="46"/>
        <v>0.9859154929577465</v>
      </c>
      <c r="CT17" s="106">
        <f t="shared" si="47"/>
        <v>0.55188679245283023</v>
      </c>
      <c r="CU17" s="106">
        <f t="shared" si="48"/>
        <v>0.83571428571428574</v>
      </c>
      <c r="CV17" s="65">
        <f t="shared" si="49"/>
        <v>0.60377358490566035</v>
      </c>
      <c r="CW17" s="65">
        <f t="shared" si="50"/>
        <v>1.0940170940170941</v>
      </c>
      <c r="CX17" s="71">
        <f t="shared" si="51"/>
        <v>0.76886792452830188</v>
      </c>
      <c r="CY17" s="71">
        <f t="shared" si="52"/>
        <v>1.2734375</v>
      </c>
      <c r="CZ17" s="146">
        <f t="shared" si="53"/>
        <v>0.8867924528301887</v>
      </c>
      <c r="DA17" s="146">
        <f t="shared" si="54"/>
        <v>1.1533742331288344</v>
      </c>
      <c r="DB17" s="106">
        <f t="shared" si="55"/>
        <v>0.8632075471698113</v>
      </c>
      <c r="DC17" s="106">
        <f t="shared" si="56"/>
        <v>0.97340425531914898</v>
      </c>
      <c r="DD17" s="117">
        <f t="shared" si="57"/>
        <v>0.8867924528301887</v>
      </c>
      <c r="DE17" s="117">
        <f t="shared" si="58"/>
        <v>1.0273224043715847</v>
      </c>
      <c r="DF17" s="183">
        <f t="shared" si="59"/>
        <v>0.83490566037735847</v>
      </c>
      <c r="DG17" s="183">
        <f t="shared" si="60"/>
        <v>0.94148936170212771</v>
      </c>
      <c r="DH17" s="146">
        <f t="shared" si="61"/>
        <v>0.86792452830188682</v>
      </c>
      <c r="DI17" s="146">
        <f t="shared" si="62"/>
        <v>1.03954802259887</v>
      </c>
      <c r="DJ17" s="106">
        <f t="shared" si="63"/>
        <v>0.84905660377358494</v>
      </c>
      <c r="DK17" s="106">
        <f t="shared" si="64"/>
        <v>0.97826086956521741</v>
      </c>
      <c r="DL17" s="117">
        <f t="shared" si="65"/>
        <v>0.92452830188679247</v>
      </c>
      <c r="DM17" s="117">
        <f t="shared" si="66"/>
        <v>1.0888888888888888</v>
      </c>
      <c r="DN17" s="183">
        <f t="shared" si="67"/>
        <v>0.83018867924528306</v>
      </c>
      <c r="DO17" s="183">
        <f t="shared" si="68"/>
        <v>0.89795918367346939</v>
      </c>
      <c r="DP17" s="146">
        <f t="shared" si="69"/>
        <v>0.87735849056603776</v>
      </c>
      <c r="DQ17" s="146">
        <f t="shared" si="70"/>
        <v>1.0568181818181819</v>
      </c>
      <c r="DR17" s="106">
        <f t="shared" si="71"/>
        <v>0.75471698113207553</v>
      </c>
      <c r="DS17" s="106">
        <f t="shared" si="72"/>
        <v>0.86021505376344087</v>
      </c>
      <c r="DT17" s="117">
        <f t="shared" si="73"/>
        <v>1.0330188679245282</v>
      </c>
      <c r="DU17" s="117">
        <f t="shared" si="74"/>
        <v>1.3687499999999999</v>
      </c>
      <c r="DV17" s="183">
        <f t="shared" si="75"/>
        <v>0.86792452830188682</v>
      </c>
      <c r="DW17" s="183">
        <f t="shared" si="76"/>
        <v>0.84018264840182644</v>
      </c>
      <c r="DX17" s="146">
        <f t="shared" si="77"/>
        <v>0.96226415094339623</v>
      </c>
      <c r="DY17" s="146">
        <f t="shared" si="78"/>
        <v>1.1086956521739131</v>
      </c>
      <c r="DZ17" s="106">
        <f t="shared" si="36"/>
        <v>0.91509433962264153</v>
      </c>
      <c r="EA17" s="106">
        <f t="shared" si="79"/>
        <v>0.9509803921568627</v>
      </c>
      <c r="EB17" s="117">
        <f t="shared" si="80"/>
        <v>0.98113207547169812</v>
      </c>
      <c r="EC17" s="117">
        <f t="shared" si="81"/>
        <v>1.0721649484536082</v>
      </c>
      <c r="ED17" s="183"/>
      <c r="EE17" s="183"/>
    </row>
    <row r="18" spans="1:138" x14ac:dyDescent="0.25">
      <c r="A18" s="2" t="s">
        <v>157</v>
      </c>
      <c r="B18" s="2" t="s">
        <v>158</v>
      </c>
      <c r="D18" s="2">
        <v>13800</v>
      </c>
      <c r="E18" s="3">
        <v>2017</v>
      </c>
      <c r="F18" s="2">
        <v>915</v>
      </c>
      <c r="H18" s="2">
        <v>18100</v>
      </c>
      <c r="I18" s="2">
        <v>19200</v>
      </c>
      <c r="J18" s="2">
        <v>22100</v>
      </c>
      <c r="K18" s="2">
        <v>10900</v>
      </c>
      <c r="L18" s="2">
        <v>11000</v>
      </c>
      <c r="M18" s="2">
        <v>11400</v>
      </c>
      <c r="N18" s="2">
        <v>14300</v>
      </c>
      <c r="O18" s="2">
        <v>15800</v>
      </c>
      <c r="P18" s="2">
        <v>17500</v>
      </c>
      <c r="Q18" s="2">
        <v>17300</v>
      </c>
      <c r="R18" s="2">
        <v>17900</v>
      </c>
      <c r="S18" s="2">
        <v>19300</v>
      </c>
      <c r="T18" s="2">
        <v>19100</v>
      </c>
      <c r="U18" s="2">
        <v>19500</v>
      </c>
      <c r="V18" s="2">
        <v>19000</v>
      </c>
      <c r="W18" s="2">
        <v>18100</v>
      </c>
      <c r="X18" s="2">
        <v>18700</v>
      </c>
      <c r="Y18" s="2">
        <v>17500</v>
      </c>
      <c r="Z18" s="2">
        <v>15900</v>
      </c>
      <c r="AA18" s="2">
        <v>15200</v>
      </c>
      <c r="AB18" s="2">
        <v>14600</v>
      </c>
      <c r="AC18" s="2">
        <v>15900</v>
      </c>
      <c r="AD18" s="2">
        <v>14600</v>
      </c>
      <c r="AE18" s="2">
        <v>14600</v>
      </c>
      <c r="AF18" s="2">
        <v>13000</v>
      </c>
      <c r="AG18" s="2">
        <v>14300</v>
      </c>
      <c r="AH18" s="2">
        <v>13100</v>
      </c>
      <c r="AI18" s="2">
        <v>14800</v>
      </c>
      <c r="AJ18" s="2">
        <v>14100</v>
      </c>
      <c r="AK18" s="2">
        <v>15400</v>
      </c>
      <c r="AL18" s="2">
        <v>14300</v>
      </c>
      <c r="AM18" s="2">
        <v>15000</v>
      </c>
      <c r="AN18" s="2">
        <v>14900</v>
      </c>
      <c r="AO18" s="2">
        <v>15300</v>
      </c>
      <c r="AP18" s="2">
        <v>14300</v>
      </c>
      <c r="AQ18" s="2">
        <v>14900</v>
      </c>
      <c r="AR18" s="2">
        <v>13900</v>
      </c>
      <c r="AS18" s="2">
        <v>15300</v>
      </c>
      <c r="AT18" s="2">
        <v>14400</v>
      </c>
      <c r="AU18" s="2">
        <v>15000</v>
      </c>
      <c r="AV18" s="173">
        <v>15500</v>
      </c>
      <c r="AW18" s="173">
        <v>16600</v>
      </c>
      <c r="AY18" s="4">
        <f t="shared" si="0"/>
        <v>1.3115942028985508</v>
      </c>
      <c r="AZ18" s="7">
        <f t="shared" si="1"/>
        <v>1.0607734806629834</v>
      </c>
      <c r="BA18" s="7">
        <f t="shared" si="2"/>
        <v>1.2209944751381216</v>
      </c>
      <c r="BC18" s="65">
        <f t="shared" si="3"/>
        <v>0.49321266968325794</v>
      </c>
      <c r="BD18" s="7">
        <f t="shared" si="4"/>
        <v>0.60220994475138123</v>
      </c>
      <c r="BE18" s="7">
        <f t="shared" si="5"/>
        <v>0.78985507246376807</v>
      </c>
      <c r="BF18" s="60">
        <f t="shared" si="6"/>
        <v>0.49773755656108598</v>
      </c>
      <c r="BG18" s="60">
        <f t="shared" si="7"/>
        <v>1.0091743119266054</v>
      </c>
      <c r="BH18" s="39">
        <f t="shared" si="8"/>
        <v>0.51583710407239824</v>
      </c>
      <c r="BI18" s="39">
        <f t="shared" si="9"/>
        <v>1.0363636363636364</v>
      </c>
      <c r="BJ18" s="60">
        <f t="shared" si="10"/>
        <v>0.6470588235294118</v>
      </c>
      <c r="BK18" s="60">
        <f t="shared" si="11"/>
        <v>1.2543859649122806</v>
      </c>
      <c r="BL18" s="106">
        <f t="shared" si="12"/>
        <v>0.71493212669683259</v>
      </c>
      <c r="BM18" s="106">
        <f t="shared" si="13"/>
        <v>1.1048951048951048</v>
      </c>
      <c r="BN18" s="117">
        <f t="shared" si="14"/>
        <v>0.79185520361990946</v>
      </c>
      <c r="BO18" s="117">
        <f t="shared" si="15"/>
        <v>1.1075949367088607</v>
      </c>
      <c r="BP18" s="71">
        <f t="shared" si="16"/>
        <v>0.78280542986425339</v>
      </c>
      <c r="BQ18" s="71">
        <f t="shared" si="17"/>
        <v>0.98857142857142855</v>
      </c>
      <c r="BR18" s="39">
        <f t="shared" si="18"/>
        <v>0.80995475113122173</v>
      </c>
      <c r="BS18" s="39">
        <f t="shared" si="19"/>
        <v>1.0346820809248556</v>
      </c>
      <c r="BT18" s="85">
        <f t="shared" si="20"/>
        <v>0.87330316742081449</v>
      </c>
      <c r="BU18" s="85">
        <f t="shared" si="21"/>
        <v>1.0782122905027933</v>
      </c>
      <c r="BV18" s="106">
        <f t="shared" si="22"/>
        <v>0.86425339366515841</v>
      </c>
      <c r="BW18" s="106">
        <f t="shared" si="23"/>
        <v>0.98963730569948183</v>
      </c>
      <c r="BX18" s="117">
        <f t="shared" si="24"/>
        <v>0.88235294117647056</v>
      </c>
      <c r="BY18" s="117">
        <f t="shared" si="25"/>
        <v>1.0209424083769634</v>
      </c>
      <c r="BZ18" s="76">
        <f t="shared" si="26"/>
        <v>0.85972850678733037</v>
      </c>
      <c r="CA18" s="76">
        <f t="shared" si="27"/>
        <v>0.97435897435897434</v>
      </c>
      <c r="CB18" s="146">
        <f t="shared" si="28"/>
        <v>0.8190045248868778</v>
      </c>
      <c r="CC18" s="146">
        <f t="shared" si="29"/>
        <v>0.95263157894736838</v>
      </c>
      <c r="CD18" s="106">
        <f t="shared" si="30"/>
        <v>0.84615384615384615</v>
      </c>
      <c r="CE18" s="106">
        <f t="shared" si="31"/>
        <v>1.0331491712707181</v>
      </c>
      <c r="CF18" s="65">
        <f t="shared" si="32"/>
        <v>0.79185520361990946</v>
      </c>
      <c r="CG18" s="65">
        <f t="shared" si="33"/>
        <v>0.93582887700534756</v>
      </c>
      <c r="CH18" s="71">
        <f t="shared" si="34"/>
        <v>0.71945701357466063</v>
      </c>
      <c r="CI18" s="71">
        <f t="shared" si="35"/>
        <v>0.90857142857142859</v>
      </c>
      <c r="CJ18" s="146">
        <f t="shared" si="37"/>
        <v>0.68778280542986425</v>
      </c>
      <c r="CK18" s="146">
        <f t="shared" si="38"/>
        <v>0.95597484276729561</v>
      </c>
      <c r="CL18" s="106">
        <f t="shared" si="39"/>
        <v>0.66063348416289591</v>
      </c>
      <c r="CM18" s="106">
        <f t="shared" si="40"/>
        <v>0.96052631578947367</v>
      </c>
      <c r="CN18" s="65">
        <f t="shared" si="41"/>
        <v>0.71945701357466063</v>
      </c>
      <c r="CO18" s="65">
        <f t="shared" si="42"/>
        <v>1.0890410958904109</v>
      </c>
      <c r="CP18" s="71">
        <f t="shared" si="43"/>
        <v>0.66063348416289591</v>
      </c>
      <c r="CQ18" s="71">
        <f t="shared" si="44"/>
        <v>0.91823899371069184</v>
      </c>
      <c r="CR18" s="146">
        <f t="shared" si="45"/>
        <v>0.66063348416289591</v>
      </c>
      <c r="CS18" s="146">
        <f t="shared" si="46"/>
        <v>1</v>
      </c>
      <c r="CT18" s="106">
        <f t="shared" si="47"/>
        <v>0.58823529411764708</v>
      </c>
      <c r="CU18" s="106">
        <f t="shared" si="48"/>
        <v>0.8904109589041096</v>
      </c>
      <c r="CV18" s="65">
        <f t="shared" si="49"/>
        <v>0.6470588235294118</v>
      </c>
      <c r="CW18" s="65">
        <f t="shared" si="50"/>
        <v>1.1000000000000001</v>
      </c>
      <c r="CX18" s="71">
        <f t="shared" si="51"/>
        <v>0.59276018099547512</v>
      </c>
      <c r="CY18" s="71">
        <f t="shared" si="52"/>
        <v>0.91608391608391604</v>
      </c>
      <c r="CZ18" s="146">
        <f t="shared" si="53"/>
        <v>0.66968325791855199</v>
      </c>
      <c r="DA18" s="146">
        <f t="shared" si="54"/>
        <v>1.1297709923664123</v>
      </c>
      <c r="DB18" s="106">
        <f t="shared" si="55"/>
        <v>0.63800904977375561</v>
      </c>
      <c r="DC18" s="106">
        <f t="shared" si="56"/>
        <v>0.95270270270270274</v>
      </c>
      <c r="DD18" s="117">
        <f t="shared" si="57"/>
        <v>0.69683257918552033</v>
      </c>
      <c r="DE18" s="117">
        <f t="shared" si="58"/>
        <v>1.0921985815602837</v>
      </c>
      <c r="DF18" s="183">
        <f t="shared" si="59"/>
        <v>0.6470588235294118</v>
      </c>
      <c r="DG18" s="183">
        <f t="shared" si="60"/>
        <v>0.9285714285714286</v>
      </c>
      <c r="DH18" s="146">
        <f t="shared" si="61"/>
        <v>0.67873303167420818</v>
      </c>
      <c r="DI18" s="146">
        <f t="shared" si="62"/>
        <v>1.048951048951049</v>
      </c>
      <c r="DJ18" s="106">
        <f t="shared" si="63"/>
        <v>0.67420814479638014</v>
      </c>
      <c r="DK18" s="106">
        <f t="shared" si="64"/>
        <v>0.99333333333333329</v>
      </c>
      <c r="DL18" s="117">
        <f t="shared" si="65"/>
        <v>0.69230769230769229</v>
      </c>
      <c r="DM18" s="117">
        <f t="shared" si="66"/>
        <v>1.0268456375838926</v>
      </c>
      <c r="DN18" s="183">
        <f t="shared" si="67"/>
        <v>0.6470588235294118</v>
      </c>
      <c r="DO18" s="183">
        <f t="shared" si="68"/>
        <v>0.934640522875817</v>
      </c>
      <c r="DP18" s="146">
        <f t="shared" si="69"/>
        <v>0.67420814479638014</v>
      </c>
      <c r="DQ18" s="146">
        <f t="shared" si="70"/>
        <v>1.0419580419580419</v>
      </c>
      <c r="DR18" s="106">
        <f t="shared" si="71"/>
        <v>0.62895927601809953</v>
      </c>
      <c r="DS18" s="106">
        <f t="shared" si="72"/>
        <v>0.93288590604026844</v>
      </c>
      <c r="DT18" s="117">
        <f t="shared" si="73"/>
        <v>0.69230769230769229</v>
      </c>
      <c r="DU18" s="117">
        <f t="shared" si="74"/>
        <v>1.1007194244604317</v>
      </c>
      <c r="DV18" s="183">
        <f t="shared" si="75"/>
        <v>0.65158371040723984</v>
      </c>
      <c r="DW18" s="183">
        <f t="shared" si="76"/>
        <v>0.94117647058823528</v>
      </c>
      <c r="DX18" s="146">
        <f t="shared" si="77"/>
        <v>0.67873303167420818</v>
      </c>
      <c r="DY18" s="146">
        <f t="shared" si="78"/>
        <v>1.0416666666666667</v>
      </c>
      <c r="DZ18" s="106">
        <f t="shared" si="36"/>
        <v>0.70135746606334837</v>
      </c>
      <c r="EA18" s="106">
        <f t="shared" si="79"/>
        <v>1.0333333333333334</v>
      </c>
      <c r="EB18" s="117">
        <f t="shared" si="80"/>
        <v>0.75113122171945701</v>
      </c>
      <c r="EC18" s="117">
        <f t="shared" si="81"/>
        <v>1.0709677419354839</v>
      </c>
      <c r="ED18" s="183"/>
      <c r="EE18" s="183"/>
    </row>
    <row r="19" spans="1:138" x14ac:dyDescent="0.25">
      <c r="A19" s="2" t="s">
        <v>159</v>
      </c>
      <c r="B19" s="2" t="s">
        <v>160</v>
      </c>
      <c r="D19" s="2">
        <v>30500</v>
      </c>
      <c r="E19" s="3">
        <v>2018</v>
      </c>
      <c r="F19" s="2">
        <v>916</v>
      </c>
      <c r="H19" s="2">
        <v>35500</v>
      </c>
      <c r="I19" s="2">
        <v>24300</v>
      </c>
      <c r="J19" s="2">
        <v>27300</v>
      </c>
      <c r="K19" s="2">
        <v>11800</v>
      </c>
      <c r="L19" s="2">
        <v>12400</v>
      </c>
      <c r="M19" s="2">
        <v>12600</v>
      </c>
      <c r="N19" s="2">
        <v>14900</v>
      </c>
      <c r="O19" s="2">
        <v>18800</v>
      </c>
      <c r="P19" s="2">
        <v>19900</v>
      </c>
      <c r="Q19" s="2">
        <v>21700</v>
      </c>
      <c r="R19" s="2">
        <v>19800</v>
      </c>
      <c r="S19" s="2">
        <v>22400</v>
      </c>
      <c r="T19" s="2">
        <v>20900</v>
      </c>
      <c r="U19" s="2">
        <v>23100</v>
      </c>
      <c r="V19" s="2">
        <v>21500</v>
      </c>
      <c r="W19" s="2">
        <v>21800</v>
      </c>
      <c r="X19" s="2">
        <v>22800</v>
      </c>
      <c r="Y19" s="2">
        <v>22100</v>
      </c>
      <c r="Z19" s="2">
        <v>20800</v>
      </c>
      <c r="AA19" s="2">
        <v>18800</v>
      </c>
      <c r="AB19" s="2">
        <v>18500</v>
      </c>
      <c r="AC19" s="2">
        <v>20600</v>
      </c>
      <c r="AD19" s="2">
        <v>18600</v>
      </c>
      <c r="AE19" s="2">
        <v>18300</v>
      </c>
      <c r="AF19" s="2">
        <v>15800</v>
      </c>
      <c r="AG19" s="2">
        <v>18000</v>
      </c>
      <c r="AH19" s="2">
        <v>26800</v>
      </c>
      <c r="AI19" s="2">
        <v>30300</v>
      </c>
      <c r="AJ19" s="2">
        <v>29300</v>
      </c>
      <c r="AK19" s="2">
        <v>31900</v>
      </c>
      <c r="AL19" s="2">
        <v>30300</v>
      </c>
      <c r="AM19" s="2">
        <v>31600</v>
      </c>
      <c r="AN19" s="2">
        <v>33100</v>
      </c>
      <c r="AO19" s="2">
        <v>30000</v>
      </c>
      <c r="AP19" s="2">
        <v>28600</v>
      </c>
      <c r="AQ19" s="2">
        <v>33100</v>
      </c>
      <c r="AR19" s="2">
        <v>28400</v>
      </c>
      <c r="AS19" s="2">
        <v>33100</v>
      </c>
      <c r="AT19" s="2">
        <v>28900</v>
      </c>
      <c r="AU19" s="2">
        <v>31900</v>
      </c>
      <c r="AV19" s="173">
        <v>33400</v>
      </c>
      <c r="AW19" s="173">
        <v>32300</v>
      </c>
      <c r="AY19" s="4">
        <f t="shared" si="0"/>
        <v>1.1639344262295082</v>
      </c>
      <c r="AZ19" s="7">
        <f t="shared" si="1"/>
        <v>0.6845070422535211</v>
      </c>
      <c r="BA19" s="7">
        <f t="shared" si="2"/>
        <v>0.76901408450704223</v>
      </c>
      <c r="BC19" s="65">
        <f t="shared" si="3"/>
        <v>0.43223443223443225</v>
      </c>
      <c r="BD19" s="7">
        <f t="shared" si="4"/>
        <v>0.3323943661971831</v>
      </c>
      <c r="BE19" s="7">
        <f t="shared" si="5"/>
        <v>0.38688524590163936</v>
      </c>
      <c r="BF19" s="60">
        <f t="shared" si="6"/>
        <v>0.45421245421245421</v>
      </c>
      <c r="BG19" s="60">
        <f t="shared" si="7"/>
        <v>1.0508474576271187</v>
      </c>
      <c r="BH19" s="39">
        <f t="shared" si="8"/>
        <v>0.46153846153846156</v>
      </c>
      <c r="BI19" s="39">
        <f t="shared" si="9"/>
        <v>1.0161290322580645</v>
      </c>
      <c r="BJ19" s="60">
        <f t="shared" si="10"/>
        <v>0.54578754578754574</v>
      </c>
      <c r="BK19" s="60">
        <f t="shared" si="11"/>
        <v>1.1825396825396826</v>
      </c>
      <c r="BL19" s="106">
        <f t="shared" si="12"/>
        <v>0.68864468864468864</v>
      </c>
      <c r="BM19" s="106">
        <f t="shared" si="13"/>
        <v>1.261744966442953</v>
      </c>
      <c r="BN19" s="117">
        <f t="shared" si="14"/>
        <v>0.7289377289377289</v>
      </c>
      <c r="BO19" s="117">
        <f t="shared" si="15"/>
        <v>1.0585106382978724</v>
      </c>
      <c r="BP19" s="71">
        <f t="shared" si="16"/>
        <v>0.79487179487179482</v>
      </c>
      <c r="BQ19" s="71">
        <f t="shared" si="17"/>
        <v>1.0904522613065326</v>
      </c>
      <c r="BR19" s="39">
        <f t="shared" si="18"/>
        <v>0.72527472527472525</v>
      </c>
      <c r="BS19" s="39">
        <f t="shared" si="19"/>
        <v>0.9124423963133641</v>
      </c>
      <c r="BT19" s="85">
        <f t="shared" si="20"/>
        <v>0.82051282051282048</v>
      </c>
      <c r="BU19" s="85">
        <f t="shared" si="21"/>
        <v>1.1313131313131313</v>
      </c>
      <c r="BV19" s="106">
        <f t="shared" si="22"/>
        <v>0.76556776556776551</v>
      </c>
      <c r="BW19" s="106">
        <f t="shared" si="23"/>
        <v>0.9330357142857143</v>
      </c>
      <c r="BX19" s="117">
        <f t="shared" si="24"/>
        <v>0.84615384615384615</v>
      </c>
      <c r="BY19" s="117">
        <f t="shared" si="25"/>
        <v>1.1052631578947369</v>
      </c>
      <c r="BZ19" s="76">
        <f t="shared" si="26"/>
        <v>0.78754578754578752</v>
      </c>
      <c r="CA19" s="76">
        <f t="shared" si="27"/>
        <v>0.93073593073593075</v>
      </c>
      <c r="CB19" s="146">
        <f t="shared" si="28"/>
        <v>0.79853479853479858</v>
      </c>
      <c r="CC19" s="146">
        <f t="shared" si="29"/>
        <v>1.0139534883720931</v>
      </c>
      <c r="CD19" s="106">
        <f t="shared" si="30"/>
        <v>0.8351648351648352</v>
      </c>
      <c r="CE19" s="106">
        <f t="shared" si="31"/>
        <v>1.0458715596330275</v>
      </c>
      <c r="CF19" s="65">
        <f t="shared" si="32"/>
        <v>0.80952380952380953</v>
      </c>
      <c r="CG19" s="65">
        <f t="shared" si="33"/>
        <v>0.9692982456140351</v>
      </c>
      <c r="CH19" s="71">
        <f t="shared" si="34"/>
        <v>0.76190476190476186</v>
      </c>
      <c r="CI19" s="71">
        <f t="shared" si="35"/>
        <v>0.94117647058823528</v>
      </c>
      <c r="CJ19" s="146">
        <f t="shared" si="37"/>
        <v>0.68864468864468864</v>
      </c>
      <c r="CK19" s="146">
        <f t="shared" si="38"/>
        <v>0.90384615384615385</v>
      </c>
      <c r="CL19" s="106">
        <f t="shared" si="39"/>
        <v>0.67765567765567769</v>
      </c>
      <c r="CM19" s="106">
        <f t="shared" si="40"/>
        <v>0.98404255319148937</v>
      </c>
      <c r="CN19" s="65">
        <f t="shared" si="41"/>
        <v>0.75457875457875456</v>
      </c>
      <c r="CO19" s="65">
        <f t="shared" si="42"/>
        <v>1.1135135135135135</v>
      </c>
      <c r="CP19" s="71">
        <f t="shared" si="43"/>
        <v>0.68131868131868134</v>
      </c>
      <c r="CQ19" s="71">
        <f t="shared" si="44"/>
        <v>0.90291262135922334</v>
      </c>
      <c r="CR19" s="146">
        <f t="shared" si="45"/>
        <v>0.67032967032967028</v>
      </c>
      <c r="CS19" s="146">
        <f t="shared" si="46"/>
        <v>0.9838709677419355</v>
      </c>
      <c r="CT19" s="106">
        <f t="shared" si="47"/>
        <v>0.57875457875457881</v>
      </c>
      <c r="CU19" s="106">
        <f t="shared" si="48"/>
        <v>0.86338797814207646</v>
      </c>
      <c r="CV19" s="65">
        <f t="shared" si="49"/>
        <v>0.65934065934065933</v>
      </c>
      <c r="CW19" s="65">
        <f t="shared" si="50"/>
        <v>1.139240506329114</v>
      </c>
      <c r="CX19" s="71">
        <f t="shared" si="51"/>
        <v>0.98168498168498164</v>
      </c>
      <c r="CY19" s="71">
        <f t="shared" si="52"/>
        <v>1.4888888888888889</v>
      </c>
      <c r="CZ19" s="146">
        <f t="shared" si="53"/>
        <v>1.1098901098901099</v>
      </c>
      <c r="DA19" s="146">
        <f t="shared" si="54"/>
        <v>1.1305970149253732</v>
      </c>
      <c r="DB19" s="106">
        <f t="shared" si="55"/>
        <v>1.0732600732600732</v>
      </c>
      <c r="DC19" s="106">
        <f t="shared" si="56"/>
        <v>0.96699669966996704</v>
      </c>
      <c r="DD19" s="117">
        <f t="shared" si="57"/>
        <v>1.1684981684981686</v>
      </c>
      <c r="DE19" s="117">
        <f t="shared" si="58"/>
        <v>1.0887372013651877</v>
      </c>
      <c r="DF19" s="183">
        <f t="shared" si="59"/>
        <v>1.1098901098901099</v>
      </c>
      <c r="DG19" s="183">
        <f t="shared" si="60"/>
        <v>0.94984326018808773</v>
      </c>
      <c r="DH19" s="146">
        <f t="shared" si="61"/>
        <v>1.1575091575091576</v>
      </c>
      <c r="DI19" s="146">
        <f t="shared" si="62"/>
        <v>1.0429042904290429</v>
      </c>
      <c r="DJ19" s="106">
        <f t="shared" si="63"/>
        <v>1.2124542124542124</v>
      </c>
      <c r="DK19" s="106">
        <f t="shared" si="64"/>
        <v>1.0474683544303798</v>
      </c>
      <c r="DL19" s="117">
        <f t="shared" si="65"/>
        <v>1.098901098901099</v>
      </c>
      <c r="DM19" s="117">
        <f t="shared" si="66"/>
        <v>0.90634441087613293</v>
      </c>
      <c r="DN19" s="183">
        <f t="shared" si="67"/>
        <v>1.0476190476190477</v>
      </c>
      <c r="DO19" s="183">
        <f t="shared" si="68"/>
        <v>0.95333333333333337</v>
      </c>
      <c r="DP19" s="146">
        <f t="shared" si="69"/>
        <v>1.2124542124542124</v>
      </c>
      <c r="DQ19" s="146">
        <f t="shared" si="70"/>
        <v>1.1573426573426573</v>
      </c>
      <c r="DR19" s="106">
        <f t="shared" si="71"/>
        <v>1.0402930402930404</v>
      </c>
      <c r="DS19" s="106">
        <f t="shared" si="72"/>
        <v>0.85800604229607247</v>
      </c>
      <c r="DT19" s="117">
        <f t="shared" si="73"/>
        <v>1.2124542124542124</v>
      </c>
      <c r="DU19" s="117">
        <f t="shared" si="74"/>
        <v>1.1654929577464788</v>
      </c>
      <c r="DV19" s="183">
        <f t="shared" si="75"/>
        <v>1.0586080586080586</v>
      </c>
      <c r="DW19" s="183">
        <f t="shared" si="76"/>
        <v>0.87311178247734134</v>
      </c>
      <c r="DX19" s="146">
        <f t="shared" si="77"/>
        <v>1.1684981684981686</v>
      </c>
      <c r="DY19" s="146">
        <f t="shared" si="78"/>
        <v>1.1038062283737025</v>
      </c>
      <c r="DZ19" s="106">
        <f t="shared" si="36"/>
        <v>1.2234432234432235</v>
      </c>
      <c r="EA19" s="106">
        <f t="shared" si="79"/>
        <v>1.0470219435736676</v>
      </c>
      <c r="EB19" s="117">
        <f t="shared" si="80"/>
        <v>1.1831501831501832</v>
      </c>
      <c r="EC19" s="117">
        <f t="shared" si="81"/>
        <v>0.96706586826347307</v>
      </c>
      <c r="ED19" s="183"/>
      <c r="EE19" s="183"/>
    </row>
    <row r="20" spans="1:138" x14ac:dyDescent="0.25">
      <c r="A20" s="2" t="s">
        <v>159</v>
      </c>
      <c r="B20" s="2" t="s">
        <v>161</v>
      </c>
      <c r="D20" s="2">
        <v>42300</v>
      </c>
      <c r="E20" s="3">
        <v>2017</v>
      </c>
      <c r="F20" s="2">
        <v>917</v>
      </c>
      <c r="H20" s="2">
        <v>51700</v>
      </c>
      <c r="I20" s="2">
        <v>39900</v>
      </c>
      <c r="J20" s="2">
        <v>45500</v>
      </c>
      <c r="K20" s="2">
        <v>19500</v>
      </c>
      <c r="L20" s="2">
        <v>20400</v>
      </c>
      <c r="M20" s="2">
        <v>19900</v>
      </c>
      <c r="N20" s="2">
        <v>24400</v>
      </c>
      <c r="O20" s="2">
        <v>31500</v>
      </c>
      <c r="P20" s="2">
        <v>32600</v>
      </c>
      <c r="Q20" s="2">
        <v>36200</v>
      </c>
      <c r="R20" s="2">
        <v>32700</v>
      </c>
      <c r="S20" s="2">
        <v>36000</v>
      </c>
      <c r="T20" s="2">
        <v>33700</v>
      </c>
      <c r="U20" s="2">
        <v>35100</v>
      </c>
      <c r="V20" s="2">
        <v>35100</v>
      </c>
      <c r="W20" s="2">
        <v>37000</v>
      </c>
      <c r="X20" s="2">
        <v>36900</v>
      </c>
      <c r="Y20" s="2">
        <v>36100</v>
      </c>
      <c r="Z20" s="2">
        <v>34500</v>
      </c>
      <c r="AA20" s="2">
        <v>33000</v>
      </c>
      <c r="AB20" s="2">
        <v>31700</v>
      </c>
      <c r="AC20" s="2">
        <v>36700</v>
      </c>
      <c r="AD20" s="2">
        <v>30600</v>
      </c>
      <c r="AE20" s="2">
        <v>30300</v>
      </c>
      <c r="AF20" s="2">
        <v>27100</v>
      </c>
      <c r="AG20" s="2">
        <v>31100</v>
      </c>
      <c r="AH20" s="2">
        <v>40700</v>
      </c>
      <c r="AI20" s="2">
        <v>46600</v>
      </c>
      <c r="AJ20" s="2">
        <v>44500</v>
      </c>
      <c r="AK20" s="2">
        <v>48100</v>
      </c>
      <c r="AL20" s="2">
        <v>45500</v>
      </c>
      <c r="AM20" s="2">
        <v>47600</v>
      </c>
      <c r="AN20" s="2">
        <v>51800</v>
      </c>
      <c r="AO20" s="2">
        <v>47600</v>
      </c>
      <c r="AP20" s="2">
        <v>44500</v>
      </c>
      <c r="AQ20" s="2">
        <v>48300</v>
      </c>
      <c r="AR20" s="2">
        <v>43700</v>
      </c>
      <c r="AS20" s="2">
        <v>46500</v>
      </c>
      <c r="AT20" s="2">
        <v>43300</v>
      </c>
      <c r="AU20" s="2">
        <v>48300</v>
      </c>
      <c r="AV20" s="173">
        <v>49400</v>
      </c>
      <c r="AW20" s="173">
        <v>49000</v>
      </c>
      <c r="AY20" s="4">
        <f t="shared" si="0"/>
        <v>1.2222222222222223</v>
      </c>
      <c r="AZ20" s="7">
        <f t="shared" si="1"/>
        <v>0.77176015473887816</v>
      </c>
      <c r="BA20" s="7">
        <f t="shared" si="2"/>
        <v>0.88007736943907156</v>
      </c>
      <c r="BC20" s="65">
        <f t="shared" si="3"/>
        <v>0.42857142857142855</v>
      </c>
      <c r="BD20" s="7">
        <f t="shared" si="4"/>
        <v>0.37717601547388779</v>
      </c>
      <c r="BE20" s="7">
        <f t="shared" si="5"/>
        <v>0.46099290780141844</v>
      </c>
      <c r="BF20" s="60">
        <f t="shared" si="6"/>
        <v>0.44835164835164837</v>
      </c>
      <c r="BG20" s="60">
        <f t="shared" si="7"/>
        <v>1.0461538461538462</v>
      </c>
      <c r="BH20" s="39">
        <f t="shared" si="8"/>
        <v>0.43736263736263736</v>
      </c>
      <c r="BI20" s="39">
        <f t="shared" si="9"/>
        <v>0.97549019607843135</v>
      </c>
      <c r="BJ20" s="60">
        <f t="shared" si="10"/>
        <v>0.53626373626373625</v>
      </c>
      <c r="BK20" s="60">
        <f t="shared" si="11"/>
        <v>1.2261306532663316</v>
      </c>
      <c r="BL20" s="106">
        <f t="shared" si="12"/>
        <v>0.69230769230769229</v>
      </c>
      <c r="BM20" s="106">
        <f t="shared" si="13"/>
        <v>1.290983606557377</v>
      </c>
      <c r="BN20" s="117">
        <f t="shared" si="14"/>
        <v>0.71648351648351649</v>
      </c>
      <c r="BO20" s="117">
        <f t="shared" si="15"/>
        <v>1.034920634920635</v>
      </c>
      <c r="BP20" s="71">
        <f t="shared" si="16"/>
        <v>0.79560439560439555</v>
      </c>
      <c r="BQ20" s="71">
        <f t="shared" si="17"/>
        <v>1.1104294478527608</v>
      </c>
      <c r="BR20" s="39">
        <f t="shared" si="18"/>
        <v>0.71868131868131868</v>
      </c>
      <c r="BS20" s="39">
        <f t="shared" si="19"/>
        <v>0.90331491712707179</v>
      </c>
      <c r="BT20" s="85">
        <f t="shared" si="20"/>
        <v>0.79120879120879117</v>
      </c>
      <c r="BU20" s="85">
        <f t="shared" si="21"/>
        <v>1.1009174311926606</v>
      </c>
      <c r="BV20" s="106">
        <f t="shared" si="22"/>
        <v>0.74065934065934069</v>
      </c>
      <c r="BW20" s="106">
        <f t="shared" si="23"/>
        <v>0.93611111111111112</v>
      </c>
      <c r="BX20" s="117">
        <f t="shared" si="24"/>
        <v>0.77142857142857146</v>
      </c>
      <c r="BY20" s="117">
        <f t="shared" si="25"/>
        <v>1.0415430267062316</v>
      </c>
      <c r="BZ20" s="76">
        <f t="shared" si="26"/>
        <v>0.77142857142857146</v>
      </c>
      <c r="CA20" s="76">
        <f t="shared" si="27"/>
        <v>1</v>
      </c>
      <c r="CB20" s="146">
        <f t="shared" si="28"/>
        <v>0.81318681318681318</v>
      </c>
      <c r="CC20" s="146">
        <f t="shared" si="29"/>
        <v>1.0541310541310542</v>
      </c>
      <c r="CD20" s="106">
        <f t="shared" si="30"/>
        <v>0.81098901098901099</v>
      </c>
      <c r="CE20" s="106">
        <f t="shared" si="31"/>
        <v>0.99729729729729732</v>
      </c>
      <c r="CF20" s="65">
        <f t="shared" si="32"/>
        <v>0.79340659340659336</v>
      </c>
      <c r="CG20" s="65">
        <f t="shared" si="33"/>
        <v>0.97831978319783197</v>
      </c>
      <c r="CH20" s="71">
        <f t="shared" si="34"/>
        <v>0.75824175824175821</v>
      </c>
      <c r="CI20" s="71">
        <f t="shared" si="35"/>
        <v>0.95567867036011078</v>
      </c>
      <c r="CJ20" s="146">
        <f t="shared" si="37"/>
        <v>0.72527472527472525</v>
      </c>
      <c r="CK20" s="146">
        <f t="shared" si="38"/>
        <v>0.95652173913043481</v>
      </c>
      <c r="CL20" s="106">
        <f t="shared" si="39"/>
        <v>0.69670329670329667</v>
      </c>
      <c r="CM20" s="106">
        <f t="shared" si="40"/>
        <v>0.96060606060606057</v>
      </c>
      <c r="CN20" s="65">
        <f t="shared" si="41"/>
        <v>0.80659340659340661</v>
      </c>
      <c r="CO20" s="65">
        <f t="shared" si="42"/>
        <v>1.1577287066246056</v>
      </c>
      <c r="CP20" s="71">
        <f t="shared" si="43"/>
        <v>0.67252747252747258</v>
      </c>
      <c r="CQ20" s="71">
        <f t="shared" si="44"/>
        <v>0.83378746594005448</v>
      </c>
      <c r="CR20" s="146">
        <f t="shared" si="45"/>
        <v>0.6659340659340659</v>
      </c>
      <c r="CS20" s="146">
        <f t="shared" si="46"/>
        <v>0.99019607843137258</v>
      </c>
      <c r="CT20" s="106">
        <f t="shared" si="47"/>
        <v>0.5956043956043956</v>
      </c>
      <c r="CU20" s="106">
        <f t="shared" si="48"/>
        <v>0.89438943894389444</v>
      </c>
      <c r="CV20" s="65">
        <f t="shared" si="49"/>
        <v>0.68351648351648353</v>
      </c>
      <c r="CW20" s="65">
        <f t="shared" si="50"/>
        <v>1.1476014760147601</v>
      </c>
      <c r="CX20" s="71">
        <f t="shared" si="51"/>
        <v>0.89450549450549455</v>
      </c>
      <c r="CY20" s="71">
        <f t="shared" si="52"/>
        <v>1.3086816720257235</v>
      </c>
      <c r="CZ20" s="146">
        <f t="shared" si="53"/>
        <v>1.0241758241758241</v>
      </c>
      <c r="DA20" s="146">
        <f t="shared" si="54"/>
        <v>1.144963144963145</v>
      </c>
      <c r="DB20" s="106">
        <f t="shared" si="55"/>
        <v>0.97802197802197799</v>
      </c>
      <c r="DC20" s="106">
        <f t="shared" si="56"/>
        <v>0.95493562231759654</v>
      </c>
      <c r="DD20" s="117">
        <f t="shared" si="57"/>
        <v>1.0571428571428572</v>
      </c>
      <c r="DE20" s="117">
        <f t="shared" si="58"/>
        <v>1.0808988764044944</v>
      </c>
      <c r="DF20" s="183">
        <f t="shared" si="59"/>
        <v>1</v>
      </c>
      <c r="DG20" s="183">
        <f t="shared" si="60"/>
        <v>0.94594594594594594</v>
      </c>
      <c r="DH20" s="146">
        <f t="shared" si="61"/>
        <v>1.0461538461538462</v>
      </c>
      <c r="DI20" s="146">
        <f t="shared" si="62"/>
        <v>1.0461538461538462</v>
      </c>
      <c r="DJ20" s="106">
        <f t="shared" si="63"/>
        <v>1.1384615384615384</v>
      </c>
      <c r="DK20" s="106">
        <f t="shared" si="64"/>
        <v>1.088235294117647</v>
      </c>
      <c r="DL20" s="117">
        <f t="shared" si="65"/>
        <v>1.0461538461538462</v>
      </c>
      <c r="DM20" s="117">
        <f t="shared" si="66"/>
        <v>0.91891891891891897</v>
      </c>
      <c r="DN20" s="183">
        <f t="shared" si="67"/>
        <v>0.97802197802197799</v>
      </c>
      <c r="DO20" s="183">
        <f t="shared" si="68"/>
        <v>0.93487394957983194</v>
      </c>
      <c r="DP20" s="146">
        <f t="shared" si="69"/>
        <v>1.0615384615384615</v>
      </c>
      <c r="DQ20" s="146">
        <f t="shared" si="70"/>
        <v>1.0853932584269663</v>
      </c>
      <c r="DR20" s="106">
        <f t="shared" si="71"/>
        <v>0.96043956043956047</v>
      </c>
      <c r="DS20" s="106">
        <f t="shared" si="72"/>
        <v>0.90476190476190477</v>
      </c>
      <c r="DT20" s="117">
        <f t="shared" si="73"/>
        <v>1.0219780219780219</v>
      </c>
      <c r="DU20" s="117">
        <f t="shared" si="74"/>
        <v>1.0640732265446224</v>
      </c>
      <c r="DV20" s="183">
        <f t="shared" si="75"/>
        <v>0.9516483516483516</v>
      </c>
      <c r="DW20" s="183">
        <f t="shared" si="76"/>
        <v>0.9311827956989247</v>
      </c>
      <c r="DX20" s="146">
        <f t="shared" si="77"/>
        <v>1.0615384615384615</v>
      </c>
      <c r="DY20" s="146">
        <f t="shared" si="78"/>
        <v>1.115473441108545</v>
      </c>
      <c r="DZ20" s="106">
        <f t="shared" si="36"/>
        <v>1.0857142857142856</v>
      </c>
      <c r="EA20" s="106">
        <f t="shared" si="79"/>
        <v>1.0227743271221532</v>
      </c>
      <c r="EB20" s="117">
        <f t="shared" si="80"/>
        <v>1.0769230769230769</v>
      </c>
      <c r="EC20" s="117">
        <f t="shared" si="81"/>
        <v>0.9919028340080972</v>
      </c>
      <c r="ED20" s="183"/>
      <c r="EE20" s="183"/>
    </row>
    <row r="21" spans="1:138" x14ac:dyDescent="0.25">
      <c r="A21" s="2" t="s">
        <v>162</v>
      </c>
      <c r="B21" s="2" t="s">
        <v>163</v>
      </c>
      <c r="D21" s="2">
        <v>53500</v>
      </c>
      <c r="E21" s="3">
        <v>2016</v>
      </c>
      <c r="F21" s="2">
        <v>918</v>
      </c>
      <c r="H21" s="2">
        <v>59500</v>
      </c>
      <c r="I21" s="2">
        <v>56900</v>
      </c>
      <c r="J21" s="2">
        <v>63800</v>
      </c>
      <c r="K21" s="2">
        <v>33600</v>
      </c>
      <c r="L21" s="2">
        <v>32700</v>
      </c>
      <c r="M21" s="2">
        <v>32600</v>
      </c>
      <c r="N21" s="2">
        <v>38800</v>
      </c>
      <c r="O21" s="2">
        <v>46400</v>
      </c>
      <c r="P21" s="2">
        <v>50800</v>
      </c>
      <c r="Q21" s="2">
        <v>54100</v>
      </c>
      <c r="R21" s="2">
        <v>54100</v>
      </c>
      <c r="S21" s="2">
        <v>56000</v>
      </c>
      <c r="T21" s="2">
        <v>53700</v>
      </c>
      <c r="U21" s="2">
        <v>54400</v>
      </c>
      <c r="V21" s="2">
        <v>54100</v>
      </c>
      <c r="W21" s="2">
        <v>54500</v>
      </c>
      <c r="X21" s="2">
        <v>55000</v>
      </c>
      <c r="Y21" s="2">
        <v>53000</v>
      </c>
      <c r="Z21" s="2">
        <v>50400</v>
      </c>
      <c r="AA21" s="2">
        <v>47000</v>
      </c>
      <c r="AB21" s="2">
        <v>46700</v>
      </c>
      <c r="AC21" s="2">
        <v>54200</v>
      </c>
      <c r="AD21" s="2">
        <v>45600</v>
      </c>
      <c r="AE21" s="2">
        <v>45300</v>
      </c>
      <c r="AF21" s="2">
        <v>39600</v>
      </c>
      <c r="AG21" s="2">
        <v>44700</v>
      </c>
      <c r="AH21" s="2">
        <v>53800</v>
      </c>
      <c r="AI21" s="2">
        <v>64400</v>
      </c>
      <c r="AJ21" s="2">
        <v>58900</v>
      </c>
      <c r="AK21" s="2">
        <v>62000</v>
      </c>
      <c r="AL21" s="2">
        <v>58600</v>
      </c>
      <c r="AM21" s="2">
        <v>64000</v>
      </c>
      <c r="AN21" s="2">
        <v>67500</v>
      </c>
      <c r="AO21" s="2">
        <v>66100</v>
      </c>
      <c r="AP21" s="2">
        <v>60200</v>
      </c>
      <c r="AQ21" s="2">
        <v>65300</v>
      </c>
      <c r="AR21" s="2">
        <v>57400</v>
      </c>
      <c r="AS21" s="2">
        <v>62600</v>
      </c>
      <c r="AT21" s="2">
        <v>60400</v>
      </c>
      <c r="AU21" s="2">
        <v>65700</v>
      </c>
      <c r="AV21" s="173">
        <v>64800</v>
      </c>
      <c r="AW21" s="173">
        <v>69900</v>
      </c>
      <c r="AY21" s="4">
        <f t="shared" si="0"/>
        <v>1.1121495327102804</v>
      </c>
      <c r="AZ21" s="7">
        <f t="shared" si="1"/>
        <v>0.95630252100840341</v>
      </c>
      <c r="BA21" s="7">
        <f t="shared" si="2"/>
        <v>1.0722689075630252</v>
      </c>
      <c r="BC21" s="65">
        <f t="shared" si="3"/>
        <v>0.52664576802507834</v>
      </c>
      <c r="BD21" s="7">
        <f t="shared" si="4"/>
        <v>0.56470588235294117</v>
      </c>
      <c r="BE21" s="7">
        <f t="shared" si="5"/>
        <v>0.62803738317757007</v>
      </c>
      <c r="BF21" s="60">
        <f t="shared" si="6"/>
        <v>0.51253918495297801</v>
      </c>
      <c r="BG21" s="60">
        <f t="shared" si="7"/>
        <v>0.9732142857142857</v>
      </c>
      <c r="BH21" s="39">
        <f t="shared" si="8"/>
        <v>0.5109717868338558</v>
      </c>
      <c r="BI21" s="39">
        <f t="shared" si="9"/>
        <v>0.99694189602446481</v>
      </c>
      <c r="BJ21" s="60">
        <f t="shared" si="10"/>
        <v>0.60815047021943569</v>
      </c>
      <c r="BK21" s="60">
        <f t="shared" si="11"/>
        <v>1.1901840490797546</v>
      </c>
      <c r="BL21" s="106">
        <f t="shared" si="12"/>
        <v>0.72727272727272729</v>
      </c>
      <c r="BM21" s="106">
        <f t="shared" si="13"/>
        <v>1.1958762886597938</v>
      </c>
      <c r="BN21" s="117">
        <f t="shared" si="14"/>
        <v>0.79623824451410663</v>
      </c>
      <c r="BO21" s="117">
        <f t="shared" si="15"/>
        <v>1.0948275862068966</v>
      </c>
      <c r="BP21" s="71">
        <f t="shared" si="16"/>
        <v>0.84796238244514111</v>
      </c>
      <c r="BQ21" s="71">
        <f t="shared" si="17"/>
        <v>1.0649606299212599</v>
      </c>
      <c r="BR21" s="39">
        <f t="shared" si="18"/>
        <v>0.84796238244514111</v>
      </c>
      <c r="BS21" s="39">
        <f t="shared" si="19"/>
        <v>1</v>
      </c>
      <c r="BT21" s="85">
        <f t="shared" si="20"/>
        <v>0.87774294670846398</v>
      </c>
      <c r="BU21" s="85">
        <f t="shared" si="21"/>
        <v>1.0351201478743068</v>
      </c>
      <c r="BV21" s="106">
        <f t="shared" si="22"/>
        <v>0.84169278996865204</v>
      </c>
      <c r="BW21" s="106">
        <f t="shared" si="23"/>
        <v>0.95892857142857146</v>
      </c>
      <c r="BX21" s="117">
        <f t="shared" si="24"/>
        <v>0.85266457680250785</v>
      </c>
      <c r="BY21" s="117">
        <f t="shared" si="25"/>
        <v>1.0130353817504656</v>
      </c>
      <c r="BZ21" s="76">
        <f t="shared" si="26"/>
        <v>0.84796238244514111</v>
      </c>
      <c r="CA21" s="76">
        <f t="shared" si="27"/>
        <v>0.99448529411764708</v>
      </c>
      <c r="CB21" s="146">
        <f t="shared" si="28"/>
        <v>0.85423197492163006</v>
      </c>
      <c r="CC21" s="146">
        <f t="shared" si="29"/>
        <v>1.0073937153419594</v>
      </c>
      <c r="CD21" s="106">
        <f t="shared" si="30"/>
        <v>0.86206896551724133</v>
      </c>
      <c r="CE21" s="106">
        <f t="shared" si="31"/>
        <v>1.0091743119266054</v>
      </c>
      <c r="CF21" s="65">
        <f t="shared" si="32"/>
        <v>0.83072100313479624</v>
      </c>
      <c r="CG21" s="65">
        <f t="shared" si="33"/>
        <v>0.96363636363636362</v>
      </c>
      <c r="CH21" s="71">
        <f t="shared" si="34"/>
        <v>0.78996865203761757</v>
      </c>
      <c r="CI21" s="71">
        <f t="shared" si="35"/>
        <v>0.95094339622641511</v>
      </c>
      <c r="CJ21" s="146">
        <f t="shared" si="37"/>
        <v>0.73667711598746077</v>
      </c>
      <c r="CK21" s="146">
        <f t="shared" si="38"/>
        <v>0.93253968253968256</v>
      </c>
      <c r="CL21" s="106">
        <f t="shared" si="39"/>
        <v>0.73197492163009403</v>
      </c>
      <c r="CM21" s="106">
        <f t="shared" si="40"/>
        <v>0.99361702127659579</v>
      </c>
      <c r="CN21" s="65">
        <f t="shared" si="41"/>
        <v>0.84952978056426331</v>
      </c>
      <c r="CO21" s="65">
        <f t="shared" si="42"/>
        <v>1.1605995717344755</v>
      </c>
      <c r="CP21" s="71">
        <f t="shared" si="43"/>
        <v>0.71473354231974917</v>
      </c>
      <c r="CQ21" s="71">
        <f t="shared" si="44"/>
        <v>0.84132841328413288</v>
      </c>
      <c r="CR21" s="146">
        <f t="shared" si="45"/>
        <v>0.71003134796238243</v>
      </c>
      <c r="CS21" s="146">
        <f t="shared" si="46"/>
        <v>0.99342105263157898</v>
      </c>
      <c r="CT21" s="106">
        <f t="shared" si="47"/>
        <v>0.62068965517241381</v>
      </c>
      <c r="CU21" s="106">
        <f t="shared" si="48"/>
        <v>0.8741721854304636</v>
      </c>
      <c r="CV21" s="65">
        <f t="shared" si="49"/>
        <v>0.70062695924764895</v>
      </c>
      <c r="CW21" s="65">
        <f t="shared" si="50"/>
        <v>1.1287878787878789</v>
      </c>
      <c r="CX21" s="71">
        <f t="shared" si="51"/>
        <v>0.84326018808777425</v>
      </c>
      <c r="CY21" s="71">
        <f t="shared" si="52"/>
        <v>1.203579418344519</v>
      </c>
      <c r="CZ21" s="146">
        <f t="shared" si="53"/>
        <v>1.0094043887147335</v>
      </c>
      <c r="DA21" s="146">
        <f t="shared" si="54"/>
        <v>1.1970260223048328</v>
      </c>
      <c r="DB21" s="106">
        <f t="shared" si="55"/>
        <v>0.92319749216300939</v>
      </c>
      <c r="DC21" s="106">
        <f t="shared" si="56"/>
        <v>0.9145962732919255</v>
      </c>
      <c r="DD21" s="117">
        <f t="shared" si="57"/>
        <v>0.97178683385579934</v>
      </c>
      <c r="DE21" s="117">
        <f t="shared" si="58"/>
        <v>1.0526315789473684</v>
      </c>
      <c r="DF21" s="183">
        <f t="shared" si="59"/>
        <v>0.91849529780564265</v>
      </c>
      <c r="DG21" s="183">
        <f t="shared" si="60"/>
        <v>0.94516129032258067</v>
      </c>
      <c r="DH21" s="146">
        <f t="shared" si="61"/>
        <v>1.0031347962382444</v>
      </c>
      <c r="DI21" s="146">
        <f t="shared" si="62"/>
        <v>1.0921501706484642</v>
      </c>
      <c r="DJ21" s="106">
        <f t="shared" si="63"/>
        <v>1.0579937304075235</v>
      </c>
      <c r="DK21" s="106">
        <f t="shared" si="64"/>
        <v>1.0546875</v>
      </c>
      <c r="DL21" s="117">
        <f t="shared" si="65"/>
        <v>1.0360501567398119</v>
      </c>
      <c r="DM21" s="117">
        <f t="shared" si="66"/>
        <v>0.97925925925925927</v>
      </c>
      <c r="DN21" s="183">
        <f t="shared" si="67"/>
        <v>0.94357366771159878</v>
      </c>
      <c r="DO21" s="183">
        <f t="shared" si="68"/>
        <v>0.91074130105900153</v>
      </c>
      <c r="DP21" s="146">
        <f t="shared" si="69"/>
        <v>1.0235109717868338</v>
      </c>
      <c r="DQ21" s="146">
        <f t="shared" si="70"/>
        <v>1.084717607973422</v>
      </c>
      <c r="DR21" s="106">
        <f t="shared" si="71"/>
        <v>0.89968652037617558</v>
      </c>
      <c r="DS21" s="106">
        <f t="shared" si="72"/>
        <v>0.87901990811638586</v>
      </c>
      <c r="DT21" s="117">
        <f t="shared" si="73"/>
        <v>0.98119122257053293</v>
      </c>
      <c r="DU21" s="117">
        <f t="shared" si="74"/>
        <v>1.0905923344947734</v>
      </c>
      <c r="DV21" s="183">
        <f t="shared" si="75"/>
        <v>0.94670846394984332</v>
      </c>
      <c r="DW21" s="183">
        <f t="shared" si="76"/>
        <v>0.96485623003194887</v>
      </c>
      <c r="DX21" s="146">
        <f t="shared" si="77"/>
        <v>1.0297805642633229</v>
      </c>
      <c r="DY21" s="146">
        <f t="shared" si="78"/>
        <v>1.0877483443708609</v>
      </c>
      <c r="DZ21" s="106">
        <f t="shared" si="36"/>
        <v>1.0156739811912225</v>
      </c>
      <c r="EA21" s="106">
        <f t="shared" si="79"/>
        <v>0.98630136986301364</v>
      </c>
      <c r="EB21" s="117">
        <f t="shared" si="80"/>
        <v>1.0956112852664577</v>
      </c>
      <c r="EC21" s="117">
        <f t="shared" si="81"/>
        <v>1.0787037037037037</v>
      </c>
      <c r="ED21" s="183"/>
      <c r="EE21" s="183"/>
      <c r="EH21" s="7" t="s">
        <v>164</v>
      </c>
    </row>
    <row r="22" spans="1:138" x14ac:dyDescent="0.25">
      <c r="A22" s="2" t="s">
        <v>165</v>
      </c>
      <c r="B22" s="2" t="s">
        <v>166</v>
      </c>
      <c r="D22" s="2">
        <v>35100</v>
      </c>
      <c r="E22" s="3">
        <v>2018</v>
      </c>
      <c r="F22" s="2">
        <v>919</v>
      </c>
      <c r="H22" s="2">
        <v>43900</v>
      </c>
      <c r="I22" s="2">
        <v>32100</v>
      </c>
      <c r="J22" s="2">
        <v>35600</v>
      </c>
      <c r="K22" s="2">
        <v>16200</v>
      </c>
      <c r="L22" s="2">
        <v>16400</v>
      </c>
      <c r="M22" s="2">
        <v>16600</v>
      </c>
      <c r="N22" s="2">
        <v>19900</v>
      </c>
      <c r="O22" s="2">
        <v>24600</v>
      </c>
      <c r="P22" s="2">
        <v>26800</v>
      </c>
      <c r="Q22" s="2">
        <v>28500</v>
      </c>
      <c r="R22" s="2">
        <v>27300</v>
      </c>
      <c r="S22" s="2">
        <v>29500</v>
      </c>
      <c r="T22" s="2">
        <v>28300</v>
      </c>
      <c r="U22" s="2">
        <v>29100</v>
      </c>
      <c r="V22" s="2">
        <v>28000</v>
      </c>
      <c r="W22" s="2">
        <v>28500</v>
      </c>
      <c r="X22" s="2">
        <v>29200</v>
      </c>
      <c r="Y22" s="2">
        <v>28700</v>
      </c>
      <c r="Z22" s="2">
        <v>26500</v>
      </c>
      <c r="AA22" s="2">
        <v>24700</v>
      </c>
      <c r="AB22" s="2">
        <v>24200</v>
      </c>
      <c r="AC22" s="2">
        <v>27000</v>
      </c>
      <c r="AD22" s="2">
        <v>24700</v>
      </c>
      <c r="AE22" s="2">
        <v>24300</v>
      </c>
      <c r="AF22" s="2">
        <v>21600</v>
      </c>
      <c r="AG22" s="2">
        <v>24400</v>
      </c>
      <c r="AH22" s="2">
        <v>35400</v>
      </c>
      <c r="AI22" s="2">
        <v>40600</v>
      </c>
      <c r="AJ22" s="2">
        <v>38000</v>
      </c>
      <c r="AK22" s="2">
        <v>40100</v>
      </c>
      <c r="AL22" s="2">
        <v>38200</v>
      </c>
      <c r="AM22" s="2">
        <v>40100</v>
      </c>
      <c r="AN22" s="2">
        <v>42800</v>
      </c>
      <c r="AO22" s="2">
        <v>42100</v>
      </c>
      <c r="AP22" s="2">
        <v>38300</v>
      </c>
      <c r="AQ22" s="2">
        <v>42600</v>
      </c>
      <c r="AR22" s="2">
        <v>37500</v>
      </c>
      <c r="AS22" s="2">
        <v>41700</v>
      </c>
      <c r="AT22" s="2">
        <v>38900</v>
      </c>
      <c r="AU22" s="2">
        <v>43100</v>
      </c>
      <c r="AV22" s="173">
        <v>42900</v>
      </c>
      <c r="AW22" s="173">
        <v>42900</v>
      </c>
      <c r="AY22" s="4">
        <f t="shared" si="0"/>
        <v>1.2507122507122508</v>
      </c>
      <c r="AZ22" s="7">
        <f t="shared" si="1"/>
        <v>0.7312072892938497</v>
      </c>
      <c r="BA22" s="7">
        <f t="shared" si="2"/>
        <v>0.81093394077448744</v>
      </c>
      <c r="BC22" s="65">
        <f t="shared" si="3"/>
        <v>0.4550561797752809</v>
      </c>
      <c r="BD22" s="7">
        <f t="shared" si="4"/>
        <v>0.36902050113895218</v>
      </c>
      <c r="BE22" s="7">
        <f t="shared" si="5"/>
        <v>0.46153846153846156</v>
      </c>
      <c r="BF22" s="60">
        <f t="shared" si="6"/>
        <v>0.4606741573033708</v>
      </c>
      <c r="BG22" s="60">
        <f t="shared" si="7"/>
        <v>1.0123456790123457</v>
      </c>
      <c r="BH22" s="39">
        <f t="shared" si="8"/>
        <v>0.46629213483146065</v>
      </c>
      <c r="BI22" s="39">
        <f t="shared" si="9"/>
        <v>1.0121951219512195</v>
      </c>
      <c r="BJ22" s="60">
        <f t="shared" si="10"/>
        <v>0.5589887640449438</v>
      </c>
      <c r="BK22" s="60">
        <f t="shared" si="11"/>
        <v>1.1987951807228916</v>
      </c>
      <c r="BL22" s="106">
        <f t="shared" si="12"/>
        <v>0.6910112359550562</v>
      </c>
      <c r="BM22" s="106">
        <f t="shared" si="13"/>
        <v>1.2361809045226131</v>
      </c>
      <c r="BN22" s="117">
        <f t="shared" si="14"/>
        <v>0.7528089887640449</v>
      </c>
      <c r="BO22" s="117">
        <f t="shared" si="15"/>
        <v>1.089430894308943</v>
      </c>
      <c r="BP22" s="71">
        <f t="shared" si="16"/>
        <v>0.800561797752809</v>
      </c>
      <c r="BQ22" s="71">
        <f t="shared" si="17"/>
        <v>1.0634328358208955</v>
      </c>
      <c r="BR22" s="39">
        <f t="shared" si="18"/>
        <v>0.7668539325842697</v>
      </c>
      <c r="BS22" s="39">
        <f t="shared" si="19"/>
        <v>0.95789473684210524</v>
      </c>
      <c r="BT22" s="85">
        <f t="shared" si="20"/>
        <v>0.8286516853932584</v>
      </c>
      <c r="BU22" s="85">
        <f t="shared" si="21"/>
        <v>1.0805860805860805</v>
      </c>
      <c r="BV22" s="106">
        <f t="shared" si="22"/>
        <v>0.7949438202247191</v>
      </c>
      <c r="BW22" s="106">
        <f t="shared" si="23"/>
        <v>0.95932203389830506</v>
      </c>
      <c r="BX22" s="117">
        <f t="shared" si="24"/>
        <v>0.81741573033707871</v>
      </c>
      <c r="BY22" s="117">
        <f t="shared" si="25"/>
        <v>1.0282685512367491</v>
      </c>
      <c r="BZ22" s="76">
        <f t="shared" si="26"/>
        <v>0.7865168539325843</v>
      </c>
      <c r="CA22" s="76">
        <f t="shared" si="27"/>
        <v>0.96219931271477666</v>
      </c>
      <c r="CB22" s="146">
        <f t="shared" si="28"/>
        <v>0.800561797752809</v>
      </c>
      <c r="CC22" s="146">
        <f t="shared" si="29"/>
        <v>1.0178571428571428</v>
      </c>
      <c r="CD22" s="106">
        <f t="shared" si="30"/>
        <v>0.8202247191011236</v>
      </c>
      <c r="CE22" s="106">
        <f t="shared" si="31"/>
        <v>1.024561403508772</v>
      </c>
      <c r="CF22" s="65">
        <f t="shared" si="32"/>
        <v>0.8061797752808989</v>
      </c>
      <c r="CG22" s="65">
        <f t="shared" si="33"/>
        <v>0.98287671232876717</v>
      </c>
      <c r="CH22" s="71">
        <f t="shared" si="34"/>
        <v>0.7443820224719101</v>
      </c>
      <c r="CI22" s="71">
        <f t="shared" si="35"/>
        <v>0.9233449477351916</v>
      </c>
      <c r="CJ22" s="146">
        <f t="shared" si="37"/>
        <v>0.6938202247191011</v>
      </c>
      <c r="CK22" s="146">
        <f t="shared" si="38"/>
        <v>0.93207547169811322</v>
      </c>
      <c r="CL22" s="106">
        <f t="shared" si="39"/>
        <v>0.6797752808988764</v>
      </c>
      <c r="CM22" s="106">
        <f t="shared" si="40"/>
        <v>0.97975708502024295</v>
      </c>
      <c r="CN22" s="65">
        <f t="shared" si="41"/>
        <v>0.7584269662921348</v>
      </c>
      <c r="CO22" s="65">
        <f t="shared" si="42"/>
        <v>1.115702479338843</v>
      </c>
      <c r="CP22" s="71">
        <f t="shared" si="43"/>
        <v>0.6938202247191011</v>
      </c>
      <c r="CQ22" s="71">
        <f t="shared" si="44"/>
        <v>0.91481481481481486</v>
      </c>
      <c r="CR22" s="146">
        <f t="shared" si="45"/>
        <v>0.68258426966292129</v>
      </c>
      <c r="CS22" s="146">
        <f t="shared" si="46"/>
        <v>0.98380566801619429</v>
      </c>
      <c r="CT22" s="106">
        <f t="shared" si="47"/>
        <v>0.6067415730337079</v>
      </c>
      <c r="CU22" s="106">
        <f t="shared" si="48"/>
        <v>0.88888888888888884</v>
      </c>
      <c r="CV22" s="65">
        <f t="shared" si="49"/>
        <v>0.6853932584269663</v>
      </c>
      <c r="CW22" s="65">
        <f t="shared" si="50"/>
        <v>1.1296296296296295</v>
      </c>
      <c r="CX22" s="71">
        <f t="shared" si="51"/>
        <v>0.9943820224719101</v>
      </c>
      <c r="CY22" s="71">
        <f t="shared" si="52"/>
        <v>1.4508196721311475</v>
      </c>
      <c r="CZ22" s="146">
        <f t="shared" si="53"/>
        <v>1.1404494382022472</v>
      </c>
      <c r="DA22" s="146">
        <f t="shared" si="54"/>
        <v>1.1468926553672316</v>
      </c>
      <c r="DB22" s="106">
        <f t="shared" si="55"/>
        <v>1.0674157303370786</v>
      </c>
      <c r="DC22" s="106">
        <f t="shared" si="56"/>
        <v>0.93596059113300489</v>
      </c>
      <c r="DD22" s="117">
        <f t="shared" si="57"/>
        <v>1.1264044943820224</v>
      </c>
      <c r="DE22" s="117">
        <f t="shared" si="58"/>
        <v>1.0552631578947369</v>
      </c>
      <c r="DF22" s="183">
        <f t="shared" si="59"/>
        <v>1.0730337078651686</v>
      </c>
      <c r="DG22" s="183">
        <f t="shared" si="60"/>
        <v>0.95261845386533661</v>
      </c>
      <c r="DH22" s="146">
        <f t="shared" si="61"/>
        <v>1.1264044943820224</v>
      </c>
      <c r="DI22" s="146">
        <f t="shared" si="62"/>
        <v>1.049738219895288</v>
      </c>
      <c r="DJ22" s="106">
        <f t="shared" si="63"/>
        <v>1.202247191011236</v>
      </c>
      <c r="DK22" s="106">
        <f t="shared" si="64"/>
        <v>1.0673316708229426</v>
      </c>
      <c r="DL22" s="117">
        <f t="shared" si="65"/>
        <v>1.1825842696629214</v>
      </c>
      <c r="DM22" s="117">
        <f t="shared" si="66"/>
        <v>0.98364485981308414</v>
      </c>
      <c r="DN22" s="183">
        <f t="shared" si="67"/>
        <v>1.0758426966292134</v>
      </c>
      <c r="DO22" s="183">
        <f t="shared" si="68"/>
        <v>0.90973871733966749</v>
      </c>
      <c r="DP22" s="146">
        <f t="shared" si="69"/>
        <v>1.196629213483146</v>
      </c>
      <c r="DQ22" s="146">
        <f t="shared" si="70"/>
        <v>1.1122715404699739</v>
      </c>
      <c r="DR22" s="106">
        <f t="shared" si="71"/>
        <v>1.053370786516854</v>
      </c>
      <c r="DS22" s="106">
        <f t="shared" si="72"/>
        <v>0.88028169014084512</v>
      </c>
      <c r="DT22" s="117">
        <f t="shared" si="73"/>
        <v>1.1713483146067416</v>
      </c>
      <c r="DU22" s="117">
        <f t="shared" si="74"/>
        <v>1.1120000000000001</v>
      </c>
      <c r="DV22" s="183">
        <f t="shared" si="75"/>
        <v>1.0926966292134832</v>
      </c>
      <c r="DW22" s="183">
        <f t="shared" si="76"/>
        <v>0.93285371702637887</v>
      </c>
      <c r="DX22" s="146">
        <f t="shared" si="77"/>
        <v>1.2106741573033708</v>
      </c>
      <c r="DY22" s="146">
        <f t="shared" si="78"/>
        <v>1.1079691516709511</v>
      </c>
      <c r="DZ22" s="106">
        <f t="shared" si="36"/>
        <v>1.2050561797752808</v>
      </c>
      <c r="EA22" s="106">
        <f t="shared" si="79"/>
        <v>0.9953596287703016</v>
      </c>
      <c r="EB22" s="117">
        <f t="shared" si="80"/>
        <v>1.2050561797752808</v>
      </c>
      <c r="EC22" s="117">
        <f t="shared" si="81"/>
        <v>1</v>
      </c>
      <c r="ED22" s="183"/>
      <c r="EE22" s="183"/>
    </row>
    <row r="23" spans="1:138" x14ac:dyDescent="0.25">
      <c r="A23" s="2" t="s">
        <v>167</v>
      </c>
      <c r="B23" s="2" t="s">
        <v>168</v>
      </c>
      <c r="D23" s="2">
        <v>22300</v>
      </c>
      <c r="E23" s="3">
        <v>2018</v>
      </c>
      <c r="F23" s="2">
        <v>920</v>
      </c>
      <c r="H23" s="2">
        <v>38100</v>
      </c>
      <c r="I23" s="2">
        <v>29000</v>
      </c>
      <c r="J23" s="2">
        <v>31300</v>
      </c>
      <c r="K23" s="2">
        <v>17000</v>
      </c>
      <c r="L23" s="2">
        <v>15900</v>
      </c>
      <c r="M23" s="2">
        <v>15900</v>
      </c>
      <c r="N23" s="2">
        <v>18500</v>
      </c>
      <c r="O23" s="2">
        <v>22300</v>
      </c>
      <c r="P23" s="2">
        <v>23600</v>
      </c>
      <c r="Q23" s="2">
        <v>26100</v>
      </c>
      <c r="R23" s="2">
        <v>24900</v>
      </c>
      <c r="S23" s="2">
        <v>25800</v>
      </c>
      <c r="T23" s="2">
        <v>23900</v>
      </c>
      <c r="U23" s="2">
        <v>24900</v>
      </c>
      <c r="V23" s="2">
        <v>24300</v>
      </c>
      <c r="W23" s="2">
        <v>26000</v>
      </c>
      <c r="X23" s="2">
        <v>25500</v>
      </c>
      <c r="Y23" s="2">
        <v>25700</v>
      </c>
      <c r="Z23" s="2">
        <v>23800</v>
      </c>
      <c r="AA23" s="2">
        <v>23100</v>
      </c>
      <c r="AB23" s="2">
        <v>22000</v>
      </c>
      <c r="AC23" s="2">
        <v>25200</v>
      </c>
      <c r="AD23" s="2">
        <v>22100</v>
      </c>
      <c r="AE23" s="2">
        <v>21700</v>
      </c>
      <c r="AF23" s="2">
        <v>19800</v>
      </c>
      <c r="AG23" s="2">
        <v>21700</v>
      </c>
      <c r="AH23" s="2">
        <v>30500</v>
      </c>
      <c r="AI23" s="2">
        <v>35000</v>
      </c>
      <c r="AJ23" s="2">
        <v>33600</v>
      </c>
      <c r="AK23" s="2">
        <v>35200</v>
      </c>
      <c r="AL23" s="2">
        <v>33400</v>
      </c>
      <c r="AM23" s="2">
        <v>34400</v>
      </c>
      <c r="AN23" s="2">
        <v>37200</v>
      </c>
      <c r="AO23" s="2">
        <v>36200</v>
      </c>
      <c r="AP23" s="2">
        <v>33000</v>
      </c>
      <c r="AQ23" s="2">
        <v>36900</v>
      </c>
      <c r="AR23" s="2">
        <v>32300</v>
      </c>
      <c r="AS23" s="2">
        <v>33500</v>
      </c>
      <c r="AT23" s="2">
        <v>33500</v>
      </c>
      <c r="AU23" s="2">
        <v>35700</v>
      </c>
      <c r="AV23" s="173">
        <v>34900</v>
      </c>
      <c r="AW23" s="173">
        <v>37000</v>
      </c>
      <c r="AY23" s="4">
        <f t="shared" si="0"/>
        <v>1.7085201793721974</v>
      </c>
      <c r="AZ23" s="7">
        <f t="shared" si="1"/>
        <v>0.76115485564304464</v>
      </c>
      <c r="BA23" s="7">
        <f t="shared" si="2"/>
        <v>0.82152230971128604</v>
      </c>
      <c r="BC23" s="65">
        <f t="shared" si="3"/>
        <v>0.54313099041533541</v>
      </c>
      <c r="BD23" s="7">
        <f t="shared" si="4"/>
        <v>0.4461942257217848</v>
      </c>
      <c r="BE23" s="7">
        <f t="shared" si="5"/>
        <v>0.7623318385650224</v>
      </c>
      <c r="BF23" s="60">
        <f t="shared" si="6"/>
        <v>0.50798722044728439</v>
      </c>
      <c r="BG23" s="60">
        <f t="shared" si="7"/>
        <v>0.93529411764705883</v>
      </c>
      <c r="BH23" s="39">
        <f t="shared" si="8"/>
        <v>0.50798722044728439</v>
      </c>
      <c r="BI23" s="39">
        <f t="shared" si="9"/>
        <v>1</v>
      </c>
      <c r="BJ23" s="60">
        <f t="shared" si="10"/>
        <v>0.59105431309904155</v>
      </c>
      <c r="BK23" s="60">
        <f t="shared" si="11"/>
        <v>1.1635220125786163</v>
      </c>
      <c r="BL23" s="106">
        <f t="shared" si="12"/>
        <v>0.71246006389776362</v>
      </c>
      <c r="BM23" s="106">
        <f t="shared" si="13"/>
        <v>1.2054054054054053</v>
      </c>
      <c r="BN23" s="117">
        <f t="shared" si="14"/>
        <v>0.7539936102236422</v>
      </c>
      <c r="BO23" s="117">
        <f t="shared" si="15"/>
        <v>1.0582959641255605</v>
      </c>
      <c r="BP23" s="71">
        <f t="shared" si="16"/>
        <v>0.83386581469648557</v>
      </c>
      <c r="BQ23" s="71">
        <f t="shared" si="17"/>
        <v>1.1059322033898304</v>
      </c>
      <c r="BR23" s="39">
        <f t="shared" si="18"/>
        <v>0.79552715654952078</v>
      </c>
      <c r="BS23" s="39">
        <f t="shared" si="19"/>
        <v>0.95402298850574707</v>
      </c>
      <c r="BT23" s="85">
        <f t="shared" si="20"/>
        <v>0.82428115015974446</v>
      </c>
      <c r="BU23" s="85">
        <f t="shared" si="21"/>
        <v>1.036144578313253</v>
      </c>
      <c r="BV23" s="106">
        <f t="shared" si="22"/>
        <v>0.76357827476038342</v>
      </c>
      <c r="BW23" s="106">
        <f t="shared" si="23"/>
        <v>0.9263565891472868</v>
      </c>
      <c r="BX23" s="117">
        <f t="shared" si="24"/>
        <v>0.79552715654952078</v>
      </c>
      <c r="BY23" s="117">
        <f t="shared" si="25"/>
        <v>1.0418410041841004</v>
      </c>
      <c r="BZ23" s="76">
        <f t="shared" si="26"/>
        <v>0.77635782747603832</v>
      </c>
      <c r="CA23" s="76">
        <f t="shared" si="27"/>
        <v>0.97590361445783136</v>
      </c>
      <c r="CB23" s="146">
        <f t="shared" si="28"/>
        <v>0.83067092651757191</v>
      </c>
      <c r="CC23" s="146">
        <f t="shared" si="29"/>
        <v>1.0699588477366255</v>
      </c>
      <c r="CD23" s="106">
        <f t="shared" si="30"/>
        <v>0.81469648562300323</v>
      </c>
      <c r="CE23" s="106">
        <f t="shared" si="31"/>
        <v>0.98076923076923073</v>
      </c>
      <c r="CF23" s="65">
        <f t="shared" si="32"/>
        <v>0.82108626198083068</v>
      </c>
      <c r="CG23" s="65">
        <f t="shared" si="33"/>
        <v>1.0078431372549019</v>
      </c>
      <c r="CH23" s="71">
        <f t="shared" si="34"/>
        <v>0.76038338658146964</v>
      </c>
      <c r="CI23" s="71">
        <f t="shared" si="35"/>
        <v>0.92607003891050588</v>
      </c>
      <c r="CJ23" s="146">
        <f t="shared" si="37"/>
        <v>0.73801916932907352</v>
      </c>
      <c r="CK23" s="146">
        <f t="shared" si="38"/>
        <v>0.97058823529411764</v>
      </c>
      <c r="CL23" s="106">
        <f t="shared" si="39"/>
        <v>0.70287539936102239</v>
      </c>
      <c r="CM23" s="106">
        <f t="shared" si="40"/>
        <v>0.95238095238095233</v>
      </c>
      <c r="CN23" s="65">
        <f t="shared" si="41"/>
        <v>0.805111821086262</v>
      </c>
      <c r="CO23" s="65">
        <f t="shared" si="42"/>
        <v>1.1454545454545455</v>
      </c>
      <c r="CP23" s="71">
        <f t="shared" si="43"/>
        <v>0.70607028753993606</v>
      </c>
      <c r="CQ23" s="71">
        <f t="shared" si="44"/>
        <v>0.87698412698412698</v>
      </c>
      <c r="CR23" s="146">
        <f t="shared" si="45"/>
        <v>0.69329073482428116</v>
      </c>
      <c r="CS23" s="146">
        <f t="shared" si="46"/>
        <v>0.98190045248868774</v>
      </c>
      <c r="CT23" s="106">
        <f t="shared" si="47"/>
        <v>0.63258785942492013</v>
      </c>
      <c r="CU23" s="106">
        <f t="shared" si="48"/>
        <v>0.9124423963133641</v>
      </c>
      <c r="CV23" s="65">
        <f t="shared" si="49"/>
        <v>0.69329073482428116</v>
      </c>
      <c r="CW23" s="65">
        <f t="shared" si="50"/>
        <v>1.095959595959596</v>
      </c>
      <c r="CX23" s="71">
        <f t="shared" si="51"/>
        <v>0.9744408945686901</v>
      </c>
      <c r="CY23" s="71">
        <f t="shared" si="52"/>
        <v>1.4055299539170507</v>
      </c>
      <c r="CZ23" s="146">
        <f t="shared" si="53"/>
        <v>1.1182108626198084</v>
      </c>
      <c r="DA23" s="146">
        <f t="shared" si="54"/>
        <v>1.1475409836065573</v>
      </c>
      <c r="DB23" s="106">
        <f t="shared" si="55"/>
        <v>1.0734824281150159</v>
      </c>
      <c r="DC23" s="106">
        <f t="shared" si="56"/>
        <v>0.96</v>
      </c>
      <c r="DD23" s="117">
        <f t="shared" si="57"/>
        <v>1.1246006389776357</v>
      </c>
      <c r="DE23" s="117">
        <f t="shared" si="58"/>
        <v>1.0476190476190477</v>
      </c>
      <c r="DF23" s="183">
        <f t="shared" si="59"/>
        <v>1.0670926517571886</v>
      </c>
      <c r="DG23" s="183">
        <f t="shared" si="60"/>
        <v>0.94886363636363635</v>
      </c>
      <c r="DH23" s="146">
        <f t="shared" si="61"/>
        <v>1.0990415335463259</v>
      </c>
      <c r="DI23" s="146">
        <f t="shared" si="62"/>
        <v>1.0299401197604789</v>
      </c>
      <c r="DJ23" s="106">
        <f t="shared" si="63"/>
        <v>1.1884984025559104</v>
      </c>
      <c r="DK23" s="106">
        <f t="shared" si="64"/>
        <v>1.0813953488372092</v>
      </c>
      <c r="DL23" s="117">
        <f t="shared" si="65"/>
        <v>1.1565495207667731</v>
      </c>
      <c r="DM23" s="117">
        <f t="shared" si="66"/>
        <v>0.9731182795698925</v>
      </c>
      <c r="DN23" s="183">
        <f t="shared" si="67"/>
        <v>1.0543130990415335</v>
      </c>
      <c r="DO23" s="183">
        <f t="shared" si="68"/>
        <v>0.91160220994475138</v>
      </c>
      <c r="DP23" s="146">
        <f t="shared" si="69"/>
        <v>1.1789137380191694</v>
      </c>
      <c r="DQ23" s="146">
        <f t="shared" si="70"/>
        <v>1.1181818181818182</v>
      </c>
      <c r="DR23" s="106">
        <f t="shared" si="71"/>
        <v>1.0319488817891374</v>
      </c>
      <c r="DS23" s="106">
        <f t="shared" si="72"/>
        <v>0.87533875338753386</v>
      </c>
      <c r="DT23" s="117">
        <f t="shared" si="73"/>
        <v>1.0702875399361023</v>
      </c>
      <c r="DU23" s="117">
        <f t="shared" si="74"/>
        <v>1.0371517027863777</v>
      </c>
      <c r="DV23" s="183">
        <f t="shared" si="75"/>
        <v>1.0702875399361023</v>
      </c>
      <c r="DW23" s="183">
        <f t="shared" si="76"/>
        <v>1</v>
      </c>
      <c r="DX23" s="146">
        <f t="shared" si="77"/>
        <v>1.1405750798722045</v>
      </c>
      <c r="DY23" s="146">
        <f t="shared" si="78"/>
        <v>1.0656716417910448</v>
      </c>
      <c r="DZ23" s="106">
        <f t="shared" si="36"/>
        <v>1.1150159744408945</v>
      </c>
      <c r="EA23" s="106">
        <f t="shared" si="79"/>
        <v>0.97759103641456579</v>
      </c>
      <c r="EB23" s="117">
        <f t="shared" si="80"/>
        <v>1.1821086261980831</v>
      </c>
      <c r="EC23" s="117">
        <f t="shared" si="81"/>
        <v>1.0601719197707737</v>
      </c>
      <c r="ED23" s="183"/>
      <c r="EE23" s="183"/>
    </row>
    <row r="24" spans="1:138" x14ac:dyDescent="0.25">
      <c r="A24" s="2" t="s">
        <v>157</v>
      </c>
      <c r="B24" s="2" t="s">
        <v>169</v>
      </c>
      <c r="D24" s="2">
        <v>35400</v>
      </c>
      <c r="E24" s="3">
        <v>2018</v>
      </c>
      <c r="F24" s="2">
        <v>921</v>
      </c>
      <c r="H24" s="2">
        <v>42600</v>
      </c>
      <c r="I24" s="2">
        <v>37400</v>
      </c>
      <c r="J24" s="2">
        <v>39000</v>
      </c>
      <c r="K24" s="2">
        <v>24600</v>
      </c>
      <c r="L24" s="2">
        <v>21900</v>
      </c>
      <c r="M24" s="2">
        <v>23200</v>
      </c>
      <c r="N24" s="2">
        <v>26400</v>
      </c>
      <c r="O24" s="2">
        <v>29400</v>
      </c>
      <c r="P24" s="2">
        <v>33000</v>
      </c>
      <c r="Q24" s="2">
        <v>33700</v>
      </c>
      <c r="R24" s="2">
        <v>36100</v>
      </c>
      <c r="S24" s="2">
        <v>35000</v>
      </c>
      <c r="T24" s="2">
        <v>36400</v>
      </c>
      <c r="U24" s="2">
        <v>35400</v>
      </c>
      <c r="V24" s="2">
        <v>34600</v>
      </c>
      <c r="W24" s="2">
        <v>34700</v>
      </c>
      <c r="X24" s="2">
        <v>35300</v>
      </c>
      <c r="Y24" s="2">
        <v>33900</v>
      </c>
      <c r="Z24" s="2">
        <v>32600</v>
      </c>
      <c r="AA24" s="2">
        <v>30800</v>
      </c>
      <c r="AB24" s="2">
        <v>30400</v>
      </c>
      <c r="AC24" s="2">
        <v>34700</v>
      </c>
      <c r="AD24" s="2">
        <v>30000</v>
      </c>
      <c r="AE24" s="2">
        <v>29700</v>
      </c>
      <c r="AF24" s="2">
        <v>26900</v>
      </c>
      <c r="AG24" s="2">
        <v>30000</v>
      </c>
      <c r="AH24" s="2">
        <v>34600</v>
      </c>
      <c r="AI24" s="2">
        <v>40700</v>
      </c>
      <c r="AJ24" s="2">
        <v>37100</v>
      </c>
      <c r="AK24" s="2">
        <v>38500</v>
      </c>
      <c r="AL24" s="2">
        <v>35900</v>
      </c>
      <c r="AM24" s="2">
        <v>40800</v>
      </c>
      <c r="AN24" s="2">
        <v>42300</v>
      </c>
      <c r="AO24" s="2">
        <v>40500</v>
      </c>
      <c r="AP24" s="2">
        <v>36300</v>
      </c>
      <c r="AQ24" s="2">
        <v>41300</v>
      </c>
      <c r="AR24" s="2">
        <v>35800</v>
      </c>
      <c r="AS24" s="2">
        <v>40500</v>
      </c>
      <c r="AT24" s="2">
        <v>37600</v>
      </c>
      <c r="AU24" s="2">
        <v>41200</v>
      </c>
      <c r="AV24" s="173">
        <v>40500</v>
      </c>
      <c r="AW24" s="173">
        <v>43600</v>
      </c>
      <c r="AY24" s="4">
        <f t="shared" si="0"/>
        <v>1.2033898305084745</v>
      </c>
      <c r="AZ24" s="7">
        <f t="shared" si="1"/>
        <v>0.8779342723004695</v>
      </c>
      <c r="BA24" s="7">
        <f t="shared" si="2"/>
        <v>0.91549295774647887</v>
      </c>
      <c r="BC24" s="65">
        <f t="shared" si="3"/>
        <v>0.63076923076923075</v>
      </c>
      <c r="BD24" s="7">
        <f t="shared" si="4"/>
        <v>0.57746478873239437</v>
      </c>
      <c r="BE24" s="7">
        <f t="shared" si="5"/>
        <v>0.69491525423728817</v>
      </c>
      <c r="BF24" s="60">
        <f t="shared" si="6"/>
        <v>0.56153846153846154</v>
      </c>
      <c r="BG24" s="60">
        <f t="shared" si="7"/>
        <v>0.8902439024390244</v>
      </c>
      <c r="BH24" s="39">
        <f t="shared" si="8"/>
        <v>0.59487179487179487</v>
      </c>
      <c r="BI24" s="39">
        <f t="shared" si="9"/>
        <v>1.0593607305936072</v>
      </c>
      <c r="BJ24" s="60">
        <f t="shared" si="10"/>
        <v>0.67692307692307696</v>
      </c>
      <c r="BK24" s="60">
        <f t="shared" si="11"/>
        <v>1.1379310344827587</v>
      </c>
      <c r="BL24" s="106">
        <f t="shared" si="12"/>
        <v>0.75384615384615383</v>
      </c>
      <c r="BM24" s="106">
        <f t="shared" si="13"/>
        <v>1.1136363636363635</v>
      </c>
      <c r="BN24" s="117">
        <f t="shared" si="14"/>
        <v>0.84615384615384615</v>
      </c>
      <c r="BO24" s="117">
        <f t="shared" si="15"/>
        <v>1.1224489795918366</v>
      </c>
      <c r="BP24" s="71">
        <f t="shared" si="16"/>
        <v>0.86410256410256414</v>
      </c>
      <c r="BQ24" s="71">
        <f t="shared" si="17"/>
        <v>1.0212121212121212</v>
      </c>
      <c r="BR24" s="39">
        <f t="shared" si="18"/>
        <v>0.92564102564102568</v>
      </c>
      <c r="BS24" s="39">
        <f t="shared" si="19"/>
        <v>1.0712166172106825</v>
      </c>
      <c r="BT24" s="85">
        <f t="shared" si="20"/>
        <v>0.89743589743589747</v>
      </c>
      <c r="BU24" s="85">
        <f t="shared" si="21"/>
        <v>0.96952908587257614</v>
      </c>
      <c r="BV24" s="106">
        <f t="shared" si="22"/>
        <v>0.93333333333333335</v>
      </c>
      <c r="BW24" s="106">
        <f t="shared" si="23"/>
        <v>1.04</v>
      </c>
      <c r="BX24" s="117">
        <f t="shared" si="24"/>
        <v>0.90769230769230769</v>
      </c>
      <c r="BY24" s="117">
        <f t="shared" si="25"/>
        <v>0.97252747252747251</v>
      </c>
      <c r="BZ24" s="76">
        <f t="shared" si="26"/>
        <v>0.88717948717948714</v>
      </c>
      <c r="CA24" s="76">
        <f t="shared" si="27"/>
        <v>0.97740112994350281</v>
      </c>
      <c r="CB24" s="146">
        <f t="shared" si="28"/>
        <v>0.88974358974358969</v>
      </c>
      <c r="CC24" s="146">
        <f t="shared" si="29"/>
        <v>1.0028901734104045</v>
      </c>
      <c r="CD24" s="106">
        <f t="shared" si="30"/>
        <v>0.90512820512820513</v>
      </c>
      <c r="CE24" s="106">
        <f t="shared" si="31"/>
        <v>1.0172910662824208</v>
      </c>
      <c r="CF24" s="65">
        <f t="shared" si="32"/>
        <v>0.86923076923076925</v>
      </c>
      <c r="CG24" s="65">
        <f t="shared" si="33"/>
        <v>0.96033994334277617</v>
      </c>
      <c r="CH24" s="71">
        <f t="shared" si="34"/>
        <v>0.83589743589743593</v>
      </c>
      <c r="CI24" s="71">
        <f t="shared" si="35"/>
        <v>0.96165191740412981</v>
      </c>
      <c r="CJ24" s="146">
        <f t="shared" si="37"/>
        <v>0.78974358974358971</v>
      </c>
      <c r="CK24" s="146">
        <f t="shared" si="38"/>
        <v>0.94478527607361962</v>
      </c>
      <c r="CL24" s="106">
        <f t="shared" si="39"/>
        <v>0.77948717948717949</v>
      </c>
      <c r="CM24" s="106">
        <f t="shared" si="40"/>
        <v>0.98701298701298701</v>
      </c>
      <c r="CN24" s="65">
        <f t="shared" si="41"/>
        <v>0.88974358974358969</v>
      </c>
      <c r="CO24" s="65">
        <f t="shared" si="42"/>
        <v>1.1414473684210527</v>
      </c>
      <c r="CP24" s="71">
        <f t="shared" si="43"/>
        <v>0.76923076923076927</v>
      </c>
      <c r="CQ24" s="71">
        <f t="shared" si="44"/>
        <v>0.86455331412103742</v>
      </c>
      <c r="CR24" s="146">
        <f t="shared" si="45"/>
        <v>0.7615384615384615</v>
      </c>
      <c r="CS24" s="146">
        <f t="shared" si="46"/>
        <v>0.99</v>
      </c>
      <c r="CT24" s="106">
        <f t="shared" si="47"/>
        <v>0.68974358974358974</v>
      </c>
      <c r="CU24" s="106">
        <f t="shared" si="48"/>
        <v>0.90572390572390571</v>
      </c>
      <c r="CV24" s="65">
        <f t="shared" si="49"/>
        <v>0.76923076923076927</v>
      </c>
      <c r="CW24" s="65">
        <f t="shared" si="50"/>
        <v>1.1152416356877324</v>
      </c>
      <c r="CX24" s="71">
        <f t="shared" si="51"/>
        <v>0.88717948717948714</v>
      </c>
      <c r="CY24" s="71">
        <f t="shared" si="52"/>
        <v>1.1533333333333333</v>
      </c>
      <c r="CZ24" s="146">
        <f t="shared" si="53"/>
        <v>1.0435897435897437</v>
      </c>
      <c r="DA24" s="146">
        <f t="shared" si="54"/>
        <v>1.176300578034682</v>
      </c>
      <c r="DB24" s="106">
        <f t="shared" si="55"/>
        <v>0.95128205128205123</v>
      </c>
      <c r="DC24" s="106">
        <f t="shared" si="56"/>
        <v>0.91154791154791159</v>
      </c>
      <c r="DD24" s="117">
        <f t="shared" si="57"/>
        <v>0.98717948717948723</v>
      </c>
      <c r="DE24" s="117">
        <f t="shared" si="58"/>
        <v>1.0377358490566038</v>
      </c>
      <c r="DF24" s="183">
        <f t="shared" si="59"/>
        <v>0.92051282051282046</v>
      </c>
      <c r="DG24" s="183">
        <f t="shared" si="60"/>
        <v>0.93246753246753245</v>
      </c>
      <c r="DH24" s="146">
        <f t="shared" si="61"/>
        <v>1.0461538461538462</v>
      </c>
      <c r="DI24" s="146">
        <f t="shared" si="62"/>
        <v>1.1364902506963788</v>
      </c>
      <c r="DJ24" s="106">
        <f t="shared" si="63"/>
        <v>1.0846153846153845</v>
      </c>
      <c r="DK24" s="106">
        <f t="shared" si="64"/>
        <v>1.036764705882353</v>
      </c>
      <c r="DL24" s="117">
        <f t="shared" si="65"/>
        <v>1.0384615384615385</v>
      </c>
      <c r="DM24" s="117">
        <f t="shared" si="66"/>
        <v>0.95744680851063835</v>
      </c>
      <c r="DN24" s="183">
        <f t="shared" si="67"/>
        <v>0.93076923076923079</v>
      </c>
      <c r="DO24" s="183">
        <f t="shared" si="68"/>
        <v>0.89629629629629626</v>
      </c>
      <c r="DP24" s="146">
        <f t="shared" si="69"/>
        <v>1.058974358974359</v>
      </c>
      <c r="DQ24" s="146">
        <f t="shared" si="70"/>
        <v>1.137741046831956</v>
      </c>
      <c r="DR24" s="106">
        <f t="shared" si="71"/>
        <v>0.91794871794871791</v>
      </c>
      <c r="DS24" s="106">
        <f t="shared" si="72"/>
        <v>0.86682808716707027</v>
      </c>
      <c r="DT24" s="117">
        <f t="shared" si="73"/>
        <v>1.0384615384615385</v>
      </c>
      <c r="DU24" s="117">
        <f t="shared" si="74"/>
        <v>1.1312849162011174</v>
      </c>
      <c r="DV24" s="183">
        <f t="shared" si="75"/>
        <v>0.96410256410256412</v>
      </c>
      <c r="DW24" s="183">
        <f t="shared" si="76"/>
        <v>0.92839506172839503</v>
      </c>
      <c r="DX24" s="146">
        <f t="shared" si="77"/>
        <v>1.0564102564102564</v>
      </c>
      <c r="DY24" s="146">
        <f t="shared" si="78"/>
        <v>1.0957446808510638</v>
      </c>
      <c r="DZ24" s="106">
        <f t="shared" si="36"/>
        <v>1.0384615384615385</v>
      </c>
      <c r="EA24" s="106">
        <f t="shared" si="79"/>
        <v>0.98300970873786409</v>
      </c>
      <c r="EB24" s="117">
        <f t="shared" si="80"/>
        <v>1.117948717948718</v>
      </c>
      <c r="EC24" s="117">
        <f t="shared" si="81"/>
        <v>1.0765432098765433</v>
      </c>
      <c r="ED24" s="183"/>
      <c r="EE24" s="183"/>
    </row>
    <row r="25" spans="1:138" x14ac:dyDescent="0.25">
      <c r="A25" s="2" t="s">
        <v>170</v>
      </c>
      <c r="B25" s="2" t="s">
        <v>171</v>
      </c>
      <c r="D25" s="2">
        <v>21300</v>
      </c>
      <c r="E25" s="3">
        <v>2018</v>
      </c>
      <c r="F25" s="2">
        <v>922</v>
      </c>
      <c r="H25" s="2">
        <v>22300</v>
      </c>
      <c r="I25" s="2">
        <v>19000</v>
      </c>
      <c r="J25" s="2">
        <v>20100</v>
      </c>
      <c r="K25" s="2">
        <v>13800</v>
      </c>
      <c r="L25" s="2">
        <v>11500</v>
      </c>
      <c r="M25" s="2">
        <v>12700</v>
      </c>
      <c r="N25" s="2">
        <v>13200</v>
      </c>
      <c r="O25" s="2">
        <v>15200</v>
      </c>
      <c r="P25" s="2">
        <v>16400</v>
      </c>
      <c r="Q25" s="2">
        <v>16200</v>
      </c>
      <c r="R25" s="2">
        <v>17500</v>
      </c>
      <c r="S25" s="2">
        <v>16900</v>
      </c>
      <c r="T25" s="2">
        <v>17300</v>
      </c>
      <c r="U25" s="2">
        <v>16500</v>
      </c>
      <c r="V25" s="2">
        <v>16400</v>
      </c>
      <c r="W25" s="2">
        <v>16600</v>
      </c>
      <c r="X25" s="2">
        <v>17200</v>
      </c>
      <c r="Y25" s="2">
        <v>16900</v>
      </c>
      <c r="Z25" s="2">
        <v>16900</v>
      </c>
      <c r="AA25" s="2">
        <v>16700</v>
      </c>
      <c r="AB25" s="2">
        <v>16200</v>
      </c>
      <c r="AC25" s="2">
        <v>17600</v>
      </c>
      <c r="AD25" s="2">
        <v>16100</v>
      </c>
      <c r="AE25" s="2">
        <v>15900</v>
      </c>
      <c r="AF25" s="2">
        <v>14400</v>
      </c>
      <c r="AG25" s="2">
        <v>15800</v>
      </c>
      <c r="AH25" s="2">
        <v>19000</v>
      </c>
      <c r="AI25" s="2">
        <v>23000</v>
      </c>
      <c r="AJ25" s="2">
        <v>19900</v>
      </c>
      <c r="AK25" s="2">
        <v>21800</v>
      </c>
      <c r="AL25" s="2">
        <v>19200</v>
      </c>
      <c r="AM25" s="2">
        <v>21900</v>
      </c>
      <c r="AN25" s="2">
        <v>22700</v>
      </c>
      <c r="AO25" s="2">
        <v>22700</v>
      </c>
      <c r="AP25" s="2">
        <v>19200</v>
      </c>
      <c r="AQ25" s="2">
        <v>23200</v>
      </c>
      <c r="AR25" s="2">
        <v>19200</v>
      </c>
      <c r="AS25" s="2">
        <v>21200</v>
      </c>
      <c r="AT25" s="2">
        <v>19600</v>
      </c>
      <c r="AU25" s="2">
        <v>21700</v>
      </c>
      <c r="AV25" s="173">
        <v>21600</v>
      </c>
      <c r="AW25" s="173">
        <v>23000</v>
      </c>
      <c r="AY25" s="4">
        <f t="shared" si="0"/>
        <v>1.0469483568075117</v>
      </c>
      <c r="AZ25" s="7">
        <f t="shared" si="1"/>
        <v>0.85201793721973096</v>
      </c>
      <c r="BA25" s="7">
        <f t="shared" si="2"/>
        <v>0.90134529147982068</v>
      </c>
      <c r="BC25" s="65">
        <f t="shared" si="3"/>
        <v>0.68656716417910446</v>
      </c>
      <c r="BD25" s="7">
        <f t="shared" si="4"/>
        <v>0.6188340807174888</v>
      </c>
      <c r="BE25" s="7">
        <f t="shared" si="5"/>
        <v>0.647887323943662</v>
      </c>
      <c r="BF25" s="60">
        <f t="shared" si="6"/>
        <v>0.57213930348258701</v>
      </c>
      <c r="BG25" s="60">
        <f t="shared" si="7"/>
        <v>0.83333333333333337</v>
      </c>
      <c r="BH25" s="39">
        <f t="shared" si="8"/>
        <v>0.63184079601990051</v>
      </c>
      <c r="BI25" s="39">
        <f t="shared" si="9"/>
        <v>1.1043478260869566</v>
      </c>
      <c r="BJ25" s="60">
        <f t="shared" si="10"/>
        <v>0.65671641791044777</v>
      </c>
      <c r="BK25" s="60">
        <f t="shared" si="11"/>
        <v>1.0393700787401574</v>
      </c>
      <c r="BL25" s="106">
        <f t="shared" si="12"/>
        <v>0.75621890547263682</v>
      </c>
      <c r="BM25" s="106">
        <f t="shared" si="13"/>
        <v>1.1515151515151516</v>
      </c>
      <c r="BN25" s="117">
        <f t="shared" si="14"/>
        <v>0.8159203980099502</v>
      </c>
      <c r="BO25" s="117">
        <f t="shared" si="15"/>
        <v>1.0789473684210527</v>
      </c>
      <c r="BP25" s="71">
        <f t="shared" si="16"/>
        <v>0.80597014925373134</v>
      </c>
      <c r="BQ25" s="71">
        <f t="shared" si="17"/>
        <v>0.98780487804878048</v>
      </c>
      <c r="BR25" s="39">
        <f t="shared" si="18"/>
        <v>0.87064676616915426</v>
      </c>
      <c r="BS25" s="39">
        <f t="shared" si="19"/>
        <v>1.0802469135802468</v>
      </c>
      <c r="BT25" s="85">
        <f t="shared" si="20"/>
        <v>0.84079601990049746</v>
      </c>
      <c r="BU25" s="85">
        <f t="shared" si="21"/>
        <v>0.96571428571428575</v>
      </c>
      <c r="BV25" s="106">
        <f t="shared" si="22"/>
        <v>0.86069651741293529</v>
      </c>
      <c r="BW25" s="106">
        <f t="shared" si="23"/>
        <v>1.0236686390532543</v>
      </c>
      <c r="BX25" s="117">
        <f t="shared" si="24"/>
        <v>0.82089552238805974</v>
      </c>
      <c r="BY25" s="117">
        <f t="shared" si="25"/>
        <v>0.95375722543352603</v>
      </c>
      <c r="BZ25" s="76">
        <f t="shared" si="26"/>
        <v>0.8159203980099502</v>
      </c>
      <c r="CA25" s="76">
        <f t="shared" si="27"/>
        <v>0.9939393939393939</v>
      </c>
      <c r="CB25" s="146">
        <f t="shared" si="28"/>
        <v>0.82587064676616917</v>
      </c>
      <c r="CC25" s="146">
        <f t="shared" si="29"/>
        <v>1.0121951219512195</v>
      </c>
      <c r="CD25" s="106">
        <f t="shared" si="30"/>
        <v>0.85572139303482586</v>
      </c>
      <c r="CE25" s="106">
        <f t="shared" si="31"/>
        <v>1.036144578313253</v>
      </c>
      <c r="CF25" s="65">
        <f t="shared" si="32"/>
        <v>0.84079601990049746</v>
      </c>
      <c r="CG25" s="65">
        <f t="shared" si="33"/>
        <v>0.98255813953488369</v>
      </c>
      <c r="CH25" s="71">
        <f t="shared" si="34"/>
        <v>0.84079601990049746</v>
      </c>
      <c r="CI25" s="71">
        <f t="shared" si="35"/>
        <v>1</v>
      </c>
      <c r="CJ25" s="146">
        <f t="shared" si="37"/>
        <v>0.8308457711442786</v>
      </c>
      <c r="CK25" s="146">
        <f t="shared" si="38"/>
        <v>0.98816568047337283</v>
      </c>
      <c r="CL25" s="106">
        <f t="shared" si="39"/>
        <v>0.80597014925373134</v>
      </c>
      <c r="CM25" s="106">
        <f t="shared" si="40"/>
        <v>0.97005988023952094</v>
      </c>
      <c r="CN25" s="65">
        <f t="shared" si="41"/>
        <v>0.87562189054726369</v>
      </c>
      <c r="CO25" s="65">
        <f t="shared" si="42"/>
        <v>1.0864197530864197</v>
      </c>
      <c r="CP25" s="71">
        <f t="shared" si="43"/>
        <v>0.80099502487562191</v>
      </c>
      <c r="CQ25" s="71">
        <f t="shared" si="44"/>
        <v>0.91477272727272729</v>
      </c>
      <c r="CR25" s="146">
        <f t="shared" si="45"/>
        <v>0.79104477611940294</v>
      </c>
      <c r="CS25" s="146">
        <f t="shared" si="46"/>
        <v>0.98757763975155277</v>
      </c>
      <c r="CT25" s="106">
        <f t="shared" si="47"/>
        <v>0.71641791044776115</v>
      </c>
      <c r="CU25" s="106">
        <f t="shared" si="48"/>
        <v>0.90566037735849059</v>
      </c>
      <c r="CV25" s="65">
        <f t="shared" si="49"/>
        <v>0.78606965174129351</v>
      </c>
      <c r="CW25" s="65">
        <f t="shared" si="50"/>
        <v>1.0972222222222223</v>
      </c>
      <c r="CX25" s="71">
        <f t="shared" si="51"/>
        <v>0.94527363184079605</v>
      </c>
      <c r="CY25" s="71">
        <f t="shared" si="52"/>
        <v>1.2025316455696202</v>
      </c>
      <c r="CZ25" s="146">
        <f t="shared" si="53"/>
        <v>1.144278606965174</v>
      </c>
      <c r="DA25" s="146">
        <f t="shared" si="54"/>
        <v>1.2105263157894737</v>
      </c>
      <c r="DB25" s="106">
        <f t="shared" si="55"/>
        <v>0.99004975124378114</v>
      </c>
      <c r="DC25" s="106">
        <f t="shared" si="56"/>
        <v>0.86521739130434783</v>
      </c>
      <c r="DD25" s="117">
        <f t="shared" si="57"/>
        <v>1.0845771144278606</v>
      </c>
      <c r="DE25" s="117">
        <f t="shared" si="58"/>
        <v>1.0954773869346734</v>
      </c>
      <c r="DF25" s="183">
        <f t="shared" si="59"/>
        <v>0.95522388059701491</v>
      </c>
      <c r="DG25" s="183">
        <f t="shared" si="60"/>
        <v>0.88073394495412849</v>
      </c>
      <c r="DH25" s="146">
        <f t="shared" si="61"/>
        <v>1.0895522388059702</v>
      </c>
      <c r="DI25" s="146">
        <f t="shared" si="62"/>
        <v>1.140625</v>
      </c>
      <c r="DJ25" s="106">
        <f t="shared" si="63"/>
        <v>1.1293532338308458</v>
      </c>
      <c r="DK25" s="106">
        <f t="shared" si="64"/>
        <v>1.0365296803652968</v>
      </c>
      <c r="DL25" s="117">
        <f t="shared" si="65"/>
        <v>1.1293532338308458</v>
      </c>
      <c r="DM25" s="117">
        <f t="shared" si="66"/>
        <v>1</v>
      </c>
      <c r="DN25" s="183">
        <f t="shared" si="67"/>
        <v>0.95522388059701491</v>
      </c>
      <c r="DO25" s="183">
        <f t="shared" si="68"/>
        <v>0.8458149779735683</v>
      </c>
      <c r="DP25" s="146">
        <f t="shared" si="69"/>
        <v>1.1542288557213931</v>
      </c>
      <c r="DQ25" s="146">
        <f t="shared" si="70"/>
        <v>1.2083333333333333</v>
      </c>
      <c r="DR25" s="106">
        <f t="shared" si="71"/>
        <v>0.95522388059701491</v>
      </c>
      <c r="DS25" s="106">
        <f t="shared" si="72"/>
        <v>0.82758620689655171</v>
      </c>
      <c r="DT25" s="117">
        <f t="shared" si="73"/>
        <v>1.0547263681592041</v>
      </c>
      <c r="DU25" s="117">
        <f t="shared" si="74"/>
        <v>1.1041666666666667</v>
      </c>
      <c r="DV25" s="183">
        <f t="shared" si="75"/>
        <v>0.97512437810945274</v>
      </c>
      <c r="DW25" s="183">
        <f t="shared" si="76"/>
        <v>0.92452830188679247</v>
      </c>
      <c r="DX25" s="146">
        <f t="shared" si="77"/>
        <v>1.0796019900497513</v>
      </c>
      <c r="DY25" s="146">
        <f t="shared" si="78"/>
        <v>1.1071428571428572</v>
      </c>
      <c r="DZ25" s="106">
        <f t="shared" si="36"/>
        <v>1.0746268656716418</v>
      </c>
      <c r="EA25" s="106">
        <f t="shared" si="79"/>
        <v>0.99539170506912444</v>
      </c>
      <c r="EB25" s="117">
        <f t="shared" si="80"/>
        <v>1.144278606965174</v>
      </c>
      <c r="EC25" s="117">
        <f t="shared" si="81"/>
        <v>1.0648148148148149</v>
      </c>
      <c r="ED25" s="183"/>
      <c r="EE25" s="183"/>
    </row>
    <row r="26" spans="1:138" x14ac:dyDescent="0.25">
      <c r="A26" s="2" t="s">
        <v>172</v>
      </c>
      <c r="B26" s="2" t="s">
        <v>173</v>
      </c>
      <c r="D26" s="2">
        <v>36000</v>
      </c>
      <c r="E26" s="3">
        <v>2017</v>
      </c>
      <c r="F26" s="2">
        <v>923</v>
      </c>
      <c r="H26" s="2">
        <v>34900</v>
      </c>
      <c r="I26" s="2">
        <v>37900</v>
      </c>
      <c r="J26" s="2">
        <v>38000</v>
      </c>
      <c r="K26" s="2">
        <v>28000</v>
      </c>
      <c r="L26" s="2">
        <v>23100</v>
      </c>
      <c r="M26" s="2">
        <v>24700</v>
      </c>
      <c r="N26" s="2">
        <v>27400</v>
      </c>
      <c r="O26" s="2">
        <v>29800</v>
      </c>
      <c r="P26" s="2">
        <v>34000</v>
      </c>
      <c r="Q26" s="2">
        <v>35200</v>
      </c>
      <c r="R26" s="2">
        <v>37300</v>
      </c>
      <c r="S26" s="2">
        <v>37300</v>
      </c>
      <c r="T26" s="2">
        <v>38700</v>
      </c>
      <c r="U26" s="2">
        <v>36500</v>
      </c>
      <c r="V26" s="2">
        <v>36100</v>
      </c>
      <c r="W26" s="2">
        <v>35400</v>
      </c>
      <c r="X26" s="2">
        <v>36200</v>
      </c>
      <c r="Y26" s="2">
        <v>33800</v>
      </c>
      <c r="Z26" s="2">
        <v>33200</v>
      </c>
      <c r="AA26" s="2">
        <v>31200</v>
      </c>
      <c r="AB26" s="2">
        <v>30800</v>
      </c>
      <c r="AC26" s="2">
        <v>32800</v>
      </c>
      <c r="AD26" s="2">
        <v>31700</v>
      </c>
      <c r="AE26" s="2">
        <v>31100</v>
      </c>
      <c r="AF26" s="2">
        <v>28500</v>
      </c>
      <c r="AG26" s="2">
        <v>31500</v>
      </c>
      <c r="AH26" s="2">
        <v>29300</v>
      </c>
      <c r="AI26" s="2">
        <v>35600</v>
      </c>
      <c r="AJ26" s="2">
        <v>31000</v>
      </c>
      <c r="AK26" s="2">
        <v>33100</v>
      </c>
      <c r="AL26" s="2">
        <v>30100</v>
      </c>
      <c r="AM26" s="2">
        <v>35300</v>
      </c>
      <c r="AN26" s="2">
        <v>35000</v>
      </c>
      <c r="AO26" s="2">
        <v>36700</v>
      </c>
      <c r="AP26" s="2">
        <v>30600</v>
      </c>
      <c r="AQ26" s="2">
        <v>36100</v>
      </c>
      <c r="AR26" s="2">
        <v>30300</v>
      </c>
      <c r="AS26" s="2">
        <v>35300</v>
      </c>
      <c r="AT26" s="2">
        <v>30900</v>
      </c>
      <c r="AU26" s="2">
        <v>35500</v>
      </c>
      <c r="AV26" s="173">
        <v>35400</v>
      </c>
      <c r="AW26" s="173">
        <v>38300</v>
      </c>
      <c r="AY26" s="4">
        <f t="shared" si="0"/>
        <v>0.96944444444444444</v>
      </c>
      <c r="AZ26" s="7">
        <f t="shared" si="1"/>
        <v>1.0859598853868195</v>
      </c>
      <c r="BA26" s="7">
        <f t="shared" si="2"/>
        <v>1.0888252148997135</v>
      </c>
      <c r="BC26" s="65">
        <f t="shared" si="3"/>
        <v>0.73684210526315785</v>
      </c>
      <c r="BD26" s="7">
        <f t="shared" si="4"/>
        <v>0.80229226361031514</v>
      </c>
      <c r="BE26" s="7">
        <f t="shared" si="5"/>
        <v>0.77777777777777779</v>
      </c>
      <c r="BF26" s="60">
        <f t="shared" si="6"/>
        <v>0.60789473684210527</v>
      </c>
      <c r="BG26" s="60">
        <f t="shared" si="7"/>
        <v>0.82499999999999996</v>
      </c>
      <c r="BH26" s="39">
        <f t="shared" si="8"/>
        <v>0.65</v>
      </c>
      <c r="BI26" s="39">
        <f t="shared" si="9"/>
        <v>1.0692640692640694</v>
      </c>
      <c r="BJ26" s="60">
        <f t="shared" si="10"/>
        <v>0.72105263157894739</v>
      </c>
      <c r="BK26" s="60">
        <f t="shared" si="11"/>
        <v>1.1093117408906883</v>
      </c>
      <c r="BL26" s="106">
        <f t="shared" si="12"/>
        <v>0.78421052631578947</v>
      </c>
      <c r="BM26" s="106">
        <f t="shared" si="13"/>
        <v>1.0875912408759123</v>
      </c>
      <c r="BN26" s="117">
        <f t="shared" si="14"/>
        <v>0.89473684210526316</v>
      </c>
      <c r="BO26" s="117">
        <f t="shared" si="15"/>
        <v>1.1409395973154361</v>
      </c>
      <c r="BP26" s="71">
        <f t="shared" si="16"/>
        <v>0.9263157894736842</v>
      </c>
      <c r="BQ26" s="71">
        <f t="shared" si="17"/>
        <v>1.0352941176470589</v>
      </c>
      <c r="BR26" s="39">
        <f t="shared" si="18"/>
        <v>0.98157894736842111</v>
      </c>
      <c r="BS26" s="39">
        <f t="shared" si="19"/>
        <v>1.0596590909090908</v>
      </c>
      <c r="BT26" s="85">
        <f t="shared" si="20"/>
        <v>0.98157894736842111</v>
      </c>
      <c r="BU26" s="85">
        <f t="shared" si="21"/>
        <v>1</v>
      </c>
      <c r="BV26" s="106">
        <f t="shared" si="22"/>
        <v>1.0184210526315789</v>
      </c>
      <c r="BW26" s="106">
        <f t="shared" si="23"/>
        <v>1.0375335120643432</v>
      </c>
      <c r="BX26" s="117">
        <f t="shared" si="24"/>
        <v>0.96052631578947367</v>
      </c>
      <c r="BY26" s="117">
        <f t="shared" si="25"/>
        <v>0.9431524547803618</v>
      </c>
      <c r="BZ26" s="76">
        <f t="shared" si="26"/>
        <v>0.95</v>
      </c>
      <c r="CA26" s="76">
        <f t="shared" si="27"/>
        <v>0.989041095890411</v>
      </c>
      <c r="CB26" s="146">
        <f t="shared" si="28"/>
        <v>0.93157894736842106</v>
      </c>
      <c r="CC26" s="146">
        <f t="shared" si="29"/>
        <v>0.98060941828254844</v>
      </c>
      <c r="CD26" s="106">
        <f t="shared" si="30"/>
        <v>0.95263157894736838</v>
      </c>
      <c r="CE26" s="106">
        <f t="shared" si="31"/>
        <v>1.0225988700564972</v>
      </c>
      <c r="CF26" s="65">
        <f t="shared" si="32"/>
        <v>0.88947368421052631</v>
      </c>
      <c r="CG26" s="65">
        <f t="shared" si="33"/>
        <v>0.93370165745856348</v>
      </c>
      <c r="CH26" s="71">
        <f t="shared" si="34"/>
        <v>0.87368421052631584</v>
      </c>
      <c r="CI26" s="71">
        <f t="shared" si="35"/>
        <v>0.98224852071005919</v>
      </c>
      <c r="CJ26" s="146">
        <f t="shared" si="37"/>
        <v>0.82105263157894737</v>
      </c>
      <c r="CK26" s="146">
        <f t="shared" si="38"/>
        <v>0.93975903614457834</v>
      </c>
      <c r="CL26" s="106">
        <f t="shared" si="39"/>
        <v>0.81052631578947365</v>
      </c>
      <c r="CM26" s="106">
        <f t="shared" si="40"/>
        <v>0.98717948717948723</v>
      </c>
      <c r="CN26" s="65">
        <f t="shared" si="41"/>
        <v>0.86315789473684212</v>
      </c>
      <c r="CO26" s="65">
        <f t="shared" si="42"/>
        <v>1.0649350649350648</v>
      </c>
      <c r="CP26" s="71">
        <f t="shared" si="43"/>
        <v>0.83421052631578951</v>
      </c>
      <c r="CQ26" s="71">
        <f t="shared" si="44"/>
        <v>0.96646341463414631</v>
      </c>
      <c r="CR26" s="146">
        <f t="shared" si="45"/>
        <v>0.81842105263157894</v>
      </c>
      <c r="CS26" s="146">
        <f t="shared" si="46"/>
        <v>0.98107255520504733</v>
      </c>
      <c r="CT26" s="106">
        <f t="shared" si="47"/>
        <v>0.75</v>
      </c>
      <c r="CU26" s="106">
        <f t="shared" si="48"/>
        <v>0.91639871382636651</v>
      </c>
      <c r="CV26" s="65">
        <f t="shared" si="49"/>
        <v>0.82894736842105265</v>
      </c>
      <c r="CW26" s="65">
        <f t="shared" si="50"/>
        <v>1.1052631578947369</v>
      </c>
      <c r="CX26" s="71">
        <f t="shared" si="51"/>
        <v>0.77105263157894732</v>
      </c>
      <c r="CY26" s="71">
        <f t="shared" si="52"/>
        <v>0.93015873015873018</v>
      </c>
      <c r="CZ26" s="146">
        <f t="shared" si="53"/>
        <v>0.93684210526315792</v>
      </c>
      <c r="DA26" s="146">
        <f t="shared" si="54"/>
        <v>1.2150170648464165</v>
      </c>
      <c r="DB26" s="106">
        <f t="shared" si="55"/>
        <v>0.81578947368421051</v>
      </c>
      <c r="DC26" s="106">
        <f t="shared" si="56"/>
        <v>0.8707865168539326</v>
      </c>
      <c r="DD26" s="117">
        <f t="shared" si="57"/>
        <v>0.87105263157894741</v>
      </c>
      <c r="DE26" s="117">
        <f t="shared" si="58"/>
        <v>1.0677419354838709</v>
      </c>
      <c r="DF26" s="183">
        <f t="shared" si="59"/>
        <v>0.79210526315789476</v>
      </c>
      <c r="DG26" s="183">
        <f t="shared" si="60"/>
        <v>0.90936555891238668</v>
      </c>
      <c r="DH26" s="146">
        <f t="shared" si="61"/>
        <v>0.92894736842105263</v>
      </c>
      <c r="DI26" s="146">
        <f t="shared" si="62"/>
        <v>1.1727574750830565</v>
      </c>
      <c r="DJ26" s="106">
        <f t="shared" si="63"/>
        <v>0.92105263157894735</v>
      </c>
      <c r="DK26" s="106">
        <f t="shared" si="64"/>
        <v>0.99150141643059486</v>
      </c>
      <c r="DL26" s="117">
        <f t="shared" si="65"/>
        <v>0.96578947368421053</v>
      </c>
      <c r="DM26" s="117">
        <f t="shared" si="66"/>
        <v>1.0485714285714285</v>
      </c>
      <c r="DN26" s="183">
        <f t="shared" si="67"/>
        <v>0.80526315789473679</v>
      </c>
      <c r="DO26" s="183">
        <f t="shared" si="68"/>
        <v>0.83378746594005448</v>
      </c>
      <c r="DP26" s="146">
        <f t="shared" si="69"/>
        <v>0.95</v>
      </c>
      <c r="DQ26" s="146">
        <f t="shared" si="70"/>
        <v>1.1797385620915033</v>
      </c>
      <c r="DR26" s="106">
        <f t="shared" si="71"/>
        <v>0.79736842105263162</v>
      </c>
      <c r="DS26" s="106">
        <f t="shared" si="72"/>
        <v>0.83933518005540164</v>
      </c>
      <c r="DT26" s="117">
        <f t="shared" si="73"/>
        <v>0.92894736842105263</v>
      </c>
      <c r="DU26" s="117">
        <f t="shared" si="74"/>
        <v>1.165016501650165</v>
      </c>
      <c r="DV26" s="183">
        <f t="shared" si="75"/>
        <v>0.81315789473684208</v>
      </c>
      <c r="DW26" s="183">
        <f t="shared" si="76"/>
        <v>0.87535410764872523</v>
      </c>
      <c r="DX26" s="146">
        <f t="shared" si="77"/>
        <v>0.93421052631578949</v>
      </c>
      <c r="DY26" s="146">
        <f t="shared" si="78"/>
        <v>1.1488673139158576</v>
      </c>
      <c r="DZ26" s="106">
        <f t="shared" si="36"/>
        <v>0.93157894736842106</v>
      </c>
      <c r="EA26" s="106">
        <f t="shared" si="79"/>
        <v>0.9971830985915493</v>
      </c>
      <c r="EB26" s="117">
        <f t="shared" si="80"/>
        <v>1.0078947368421052</v>
      </c>
      <c r="EC26" s="117">
        <f t="shared" si="81"/>
        <v>1.0819209039548023</v>
      </c>
      <c r="ED26" s="183"/>
      <c r="EE26" s="183"/>
    </row>
    <row r="27" spans="1:138" x14ac:dyDescent="0.25">
      <c r="A27" s="2" t="s">
        <v>174</v>
      </c>
      <c r="B27" s="2" t="s">
        <v>175</v>
      </c>
      <c r="D27" s="2">
        <v>23500</v>
      </c>
      <c r="E27" s="3">
        <v>2017</v>
      </c>
      <c r="F27" s="2">
        <v>924</v>
      </c>
      <c r="H27" s="2">
        <v>25000</v>
      </c>
      <c r="I27" s="2">
        <v>24600</v>
      </c>
      <c r="J27" s="2">
        <v>25400</v>
      </c>
      <c r="K27" s="2">
        <v>17300</v>
      </c>
      <c r="L27" s="2">
        <v>15000</v>
      </c>
      <c r="M27" s="2">
        <v>14500</v>
      </c>
      <c r="N27" s="2">
        <v>18600</v>
      </c>
      <c r="O27" s="2">
        <v>19900</v>
      </c>
      <c r="P27" s="2">
        <v>23200</v>
      </c>
      <c r="Q27" s="2">
        <v>23700</v>
      </c>
      <c r="R27" s="2">
        <v>25100</v>
      </c>
      <c r="S27" s="2">
        <v>25200</v>
      </c>
      <c r="T27" s="2">
        <v>26800</v>
      </c>
      <c r="U27" s="2">
        <v>25300</v>
      </c>
      <c r="V27" s="2">
        <v>24400</v>
      </c>
      <c r="W27" s="2">
        <v>24400</v>
      </c>
      <c r="X27" s="2">
        <v>23800</v>
      </c>
      <c r="Y27" s="2">
        <v>22300</v>
      </c>
      <c r="Z27" s="2">
        <v>21700</v>
      </c>
      <c r="AA27" s="2">
        <v>20000</v>
      </c>
      <c r="AB27" s="2">
        <v>19500</v>
      </c>
      <c r="AC27" s="2">
        <v>20600</v>
      </c>
      <c r="AD27" s="2">
        <v>20200</v>
      </c>
      <c r="AE27" s="2">
        <v>20100</v>
      </c>
      <c r="AF27" s="2">
        <v>18100</v>
      </c>
      <c r="AG27" s="2">
        <v>19200</v>
      </c>
      <c r="AH27" s="2">
        <v>21800</v>
      </c>
      <c r="AI27" s="2">
        <v>24900</v>
      </c>
      <c r="AJ27" s="2">
        <v>23000</v>
      </c>
      <c r="AK27" s="2">
        <v>24500</v>
      </c>
      <c r="AL27" s="2">
        <v>23200</v>
      </c>
      <c r="AM27" s="2">
        <v>24500</v>
      </c>
      <c r="AN27" s="2">
        <v>24500</v>
      </c>
      <c r="AO27" s="2">
        <v>24800</v>
      </c>
      <c r="AP27" s="2">
        <v>21800</v>
      </c>
      <c r="AQ27" s="2">
        <v>25700</v>
      </c>
      <c r="AR27" s="2">
        <v>22000</v>
      </c>
      <c r="AS27" s="2">
        <v>25000</v>
      </c>
      <c r="AT27" s="2">
        <v>22700</v>
      </c>
      <c r="AU27" s="2">
        <v>25500</v>
      </c>
      <c r="AV27" s="173">
        <v>24800</v>
      </c>
      <c r="AW27" s="173">
        <v>24300</v>
      </c>
      <c r="AY27" s="4">
        <f t="shared" si="0"/>
        <v>1.0638297872340425</v>
      </c>
      <c r="AZ27" s="7">
        <f t="shared" si="1"/>
        <v>0.98399999999999999</v>
      </c>
      <c r="BA27" s="7">
        <f t="shared" si="2"/>
        <v>1.016</v>
      </c>
      <c r="BC27" s="65">
        <f t="shared" si="3"/>
        <v>0.68110236220472442</v>
      </c>
      <c r="BD27" s="7">
        <f t="shared" si="4"/>
        <v>0.69199999999999995</v>
      </c>
      <c r="BE27" s="7">
        <f t="shared" si="5"/>
        <v>0.7361702127659574</v>
      </c>
      <c r="BF27" s="60">
        <f t="shared" si="6"/>
        <v>0.59055118110236215</v>
      </c>
      <c r="BG27" s="60">
        <f t="shared" si="7"/>
        <v>0.86705202312138729</v>
      </c>
      <c r="BH27" s="39">
        <f t="shared" si="8"/>
        <v>0.57086614173228345</v>
      </c>
      <c r="BI27" s="39">
        <f t="shared" si="9"/>
        <v>0.96666666666666667</v>
      </c>
      <c r="BJ27" s="60">
        <f t="shared" si="10"/>
        <v>0.73228346456692917</v>
      </c>
      <c r="BK27" s="60">
        <f t="shared" si="11"/>
        <v>1.2827586206896551</v>
      </c>
      <c r="BL27" s="106">
        <f t="shared" si="12"/>
        <v>0.78346456692913391</v>
      </c>
      <c r="BM27" s="106">
        <f t="shared" si="13"/>
        <v>1.0698924731182795</v>
      </c>
      <c r="BN27" s="117">
        <f t="shared" si="14"/>
        <v>0.91338582677165359</v>
      </c>
      <c r="BO27" s="117">
        <f t="shared" si="15"/>
        <v>1.1658291457286432</v>
      </c>
      <c r="BP27" s="71">
        <f t="shared" si="16"/>
        <v>0.93307086614173229</v>
      </c>
      <c r="BQ27" s="71">
        <f t="shared" si="17"/>
        <v>1.021551724137931</v>
      </c>
      <c r="BR27" s="39">
        <f t="shared" si="18"/>
        <v>0.98818897637795278</v>
      </c>
      <c r="BS27" s="39">
        <f t="shared" si="19"/>
        <v>1.0590717299578059</v>
      </c>
      <c r="BT27" s="85">
        <f t="shared" si="20"/>
        <v>0.99212598425196852</v>
      </c>
      <c r="BU27" s="85">
        <f t="shared" si="21"/>
        <v>1.0039840637450199</v>
      </c>
      <c r="BV27" s="106">
        <f t="shared" si="22"/>
        <v>1.0551181102362204</v>
      </c>
      <c r="BW27" s="106">
        <f t="shared" si="23"/>
        <v>1.0634920634920635</v>
      </c>
      <c r="BX27" s="117">
        <f t="shared" si="24"/>
        <v>0.99606299212598426</v>
      </c>
      <c r="BY27" s="117">
        <f t="shared" si="25"/>
        <v>0.94402985074626866</v>
      </c>
      <c r="BZ27" s="76">
        <f t="shared" si="26"/>
        <v>0.96062992125984248</v>
      </c>
      <c r="CA27" s="76">
        <f t="shared" si="27"/>
        <v>0.96442687747035571</v>
      </c>
      <c r="CB27" s="146">
        <f t="shared" si="28"/>
        <v>0.96062992125984248</v>
      </c>
      <c r="CC27" s="146">
        <f t="shared" si="29"/>
        <v>1</v>
      </c>
      <c r="CD27" s="106">
        <f t="shared" si="30"/>
        <v>0.93700787401574803</v>
      </c>
      <c r="CE27" s="106">
        <f t="shared" si="31"/>
        <v>0.97540983606557374</v>
      </c>
      <c r="CF27" s="65">
        <f t="shared" si="32"/>
        <v>0.87795275590551181</v>
      </c>
      <c r="CG27" s="65">
        <f t="shared" si="33"/>
        <v>0.93697478991596639</v>
      </c>
      <c r="CH27" s="71">
        <f t="shared" si="34"/>
        <v>0.85433070866141736</v>
      </c>
      <c r="CI27" s="71">
        <f t="shared" si="35"/>
        <v>0.97309417040358748</v>
      </c>
      <c r="CJ27" s="146">
        <f t="shared" si="37"/>
        <v>0.78740157480314965</v>
      </c>
      <c r="CK27" s="146">
        <f t="shared" si="38"/>
        <v>0.92165898617511521</v>
      </c>
      <c r="CL27" s="106">
        <f t="shared" si="39"/>
        <v>0.76771653543307083</v>
      </c>
      <c r="CM27" s="106">
        <f t="shared" si="40"/>
        <v>0.97499999999999998</v>
      </c>
      <c r="CN27" s="65">
        <f t="shared" si="41"/>
        <v>0.8110236220472441</v>
      </c>
      <c r="CO27" s="65">
        <f t="shared" si="42"/>
        <v>1.0564102564102564</v>
      </c>
      <c r="CP27" s="71">
        <f t="shared" si="43"/>
        <v>0.79527559055118113</v>
      </c>
      <c r="CQ27" s="71">
        <f t="shared" si="44"/>
        <v>0.98058252427184467</v>
      </c>
      <c r="CR27" s="146">
        <f t="shared" si="45"/>
        <v>0.79133858267716539</v>
      </c>
      <c r="CS27" s="146">
        <f t="shared" si="46"/>
        <v>0.99504950495049505</v>
      </c>
      <c r="CT27" s="106">
        <f t="shared" si="47"/>
        <v>0.71259842519685035</v>
      </c>
      <c r="CU27" s="106">
        <f t="shared" si="48"/>
        <v>0.90049751243781095</v>
      </c>
      <c r="CV27" s="65">
        <f t="shared" si="49"/>
        <v>0.75590551181102361</v>
      </c>
      <c r="CW27" s="65">
        <f t="shared" si="50"/>
        <v>1.0607734806629834</v>
      </c>
      <c r="CX27" s="71">
        <f t="shared" si="51"/>
        <v>0.8582677165354331</v>
      </c>
      <c r="CY27" s="71">
        <f t="shared" si="52"/>
        <v>1.1354166666666667</v>
      </c>
      <c r="CZ27" s="146">
        <f t="shared" si="53"/>
        <v>0.98031496062992129</v>
      </c>
      <c r="DA27" s="146">
        <f t="shared" si="54"/>
        <v>1.1422018348623852</v>
      </c>
      <c r="DB27" s="106">
        <f t="shared" si="55"/>
        <v>0.90551181102362199</v>
      </c>
      <c r="DC27" s="106">
        <f t="shared" si="56"/>
        <v>0.92369477911646591</v>
      </c>
      <c r="DD27" s="117">
        <f t="shared" si="57"/>
        <v>0.96456692913385822</v>
      </c>
      <c r="DE27" s="117">
        <f t="shared" si="58"/>
        <v>1.0652173913043479</v>
      </c>
      <c r="DF27" s="183">
        <f t="shared" si="59"/>
        <v>0.91338582677165359</v>
      </c>
      <c r="DG27" s="183">
        <f t="shared" si="60"/>
        <v>0.94693877551020411</v>
      </c>
      <c r="DH27" s="146">
        <f t="shared" si="61"/>
        <v>0.96456692913385822</v>
      </c>
      <c r="DI27" s="146">
        <f t="shared" si="62"/>
        <v>1.0560344827586208</v>
      </c>
      <c r="DJ27" s="106">
        <f t="shared" si="63"/>
        <v>0.96456692913385822</v>
      </c>
      <c r="DK27" s="106">
        <f t="shared" si="64"/>
        <v>1</v>
      </c>
      <c r="DL27" s="117">
        <f t="shared" si="65"/>
        <v>0.97637795275590555</v>
      </c>
      <c r="DM27" s="117">
        <f t="shared" si="66"/>
        <v>1.0122448979591836</v>
      </c>
      <c r="DN27" s="183">
        <f t="shared" si="67"/>
        <v>0.8582677165354331</v>
      </c>
      <c r="DO27" s="183">
        <f t="shared" si="68"/>
        <v>0.87903225806451613</v>
      </c>
      <c r="DP27" s="146">
        <f t="shared" si="69"/>
        <v>1.0118110236220472</v>
      </c>
      <c r="DQ27" s="146">
        <f t="shared" si="70"/>
        <v>1.1788990825688073</v>
      </c>
      <c r="DR27" s="106">
        <f t="shared" si="71"/>
        <v>0.86614173228346458</v>
      </c>
      <c r="DS27" s="106">
        <f t="shared" si="72"/>
        <v>0.85603112840466922</v>
      </c>
      <c r="DT27" s="117">
        <f t="shared" si="73"/>
        <v>0.98425196850393704</v>
      </c>
      <c r="DU27" s="117">
        <f t="shared" si="74"/>
        <v>1.1363636363636365</v>
      </c>
      <c r="DV27" s="183">
        <f t="shared" si="75"/>
        <v>0.89370078740157477</v>
      </c>
      <c r="DW27" s="183">
        <f t="shared" si="76"/>
        <v>0.90800000000000003</v>
      </c>
      <c r="DX27" s="146">
        <f t="shared" si="77"/>
        <v>1.0039370078740157</v>
      </c>
      <c r="DY27" s="146">
        <f t="shared" si="78"/>
        <v>1.1233480176211454</v>
      </c>
      <c r="DZ27" s="106">
        <f t="shared" si="36"/>
        <v>0.97637795275590555</v>
      </c>
      <c r="EA27" s="106">
        <f t="shared" si="79"/>
        <v>0.97254901960784312</v>
      </c>
      <c r="EB27" s="117">
        <f t="shared" si="80"/>
        <v>0.95669291338582674</v>
      </c>
      <c r="EC27" s="117">
        <f t="shared" si="81"/>
        <v>0.97983870967741937</v>
      </c>
      <c r="ED27" s="183"/>
      <c r="EE27" s="183"/>
    </row>
    <row r="28" spans="1:138" x14ac:dyDescent="0.25">
      <c r="A28" s="2" t="s">
        <v>176</v>
      </c>
      <c r="B28" s="2" t="s">
        <v>177</v>
      </c>
      <c r="D28" s="2">
        <v>19500</v>
      </c>
      <c r="E28" s="3">
        <v>2016</v>
      </c>
      <c r="F28" s="2">
        <v>925</v>
      </c>
      <c r="H28" s="2">
        <v>22500</v>
      </c>
      <c r="I28" s="2">
        <v>16900</v>
      </c>
      <c r="J28" s="2">
        <v>18400</v>
      </c>
      <c r="K28" s="2">
        <v>9900</v>
      </c>
      <c r="L28" s="2">
        <v>9300</v>
      </c>
      <c r="M28" s="2">
        <v>9600</v>
      </c>
      <c r="N28" s="2">
        <v>10500</v>
      </c>
      <c r="O28" s="2">
        <v>12600</v>
      </c>
      <c r="P28" s="2">
        <v>13300</v>
      </c>
      <c r="Q28" s="2">
        <v>14000</v>
      </c>
      <c r="R28" s="2">
        <v>14200</v>
      </c>
      <c r="S28" s="2">
        <v>13400</v>
      </c>
      <c r="T28" s="2">
        <v>13600</v>
      </c>
      <c r="U28" s="2">
        <v>13700</v>
      </c>
      <c r="V28" s="2">
        <v>13600</v>
      </c>
      <c r="W28" s="2">
        <v>14100</v>
      </c>
      <c r="X28" s="2">
        <v>14600</v>
      </c>
      <c r="Y28" s="2">
        <v>14500</v>
      </c>
      <c r="Z28" s="2">
        <v>15000</v>
      </c>
      <c r="AA28" s="2">
        <v>14000</v>
      </c>
      <c r="AB28" s="2">
        <v>13900</v>
      </c>
      <c r="AC28" s="2">
        <v>14400</v>
      </c>
      <c r="AD28" s="2">
        <v>13800</v>
      </c>
      <c r="AE28" s="2">
        <v>12900</v>
      </c>
      <c r="AF28" s="2">
        <v>11700</v>
      </c>
      <c r="AG28" s="2">
        <v>13300</v>
      </c>
      <c r="AH28" s="2">
        <v>17700</v>
      </c>
      <c r="AI28" s="2">
        <v>20500</v>
      </c>
      <c r="AJ28" s="2">
        <v>19200</v>
      </c>
      <c r="AK28" s="2">
        <v>20800</v>
      </c>
      <c r="AL28" s="2">
        <v>19200</v>
      </c>
      <c r="AM28" s="2">
        <v>21200</v>
      </c>
      <c r="AN28" s="2">
        <v>22500</v>
      </c>
      <c r="AO28" s="2">
        <v>21300</v>
      </c>
      <c r="AP28" s="2">
        <v>19000</v>
      </c>
      <c r="AQ28" s="2">
        <v>22900</v>
      </c>
      <c r="AR28" s="2">
        <v>19200</v>
      </c>
      <c r="AS28" s="2">
        <v>20600</v>
      </c>
      <c r="AT28" s="2">
        <v>19300</v>
      </c>
      <c r="AU28" s="2">
        <v>21200</v>
      </c>
      <c r="AV28" s="173">
        <v>20900</v>
      </c>
      <c r="AW28" s="173">
        <v>21600</v>
      </c>
      <c r="AY28" s="4">
        <f t="shared" si="0"/>
        <v>1.1538461538461537</v>
      </c>
      <c r="AZ28" s="7">
        <f t="shared" si="1"/>
        <v>0.75111111111111106</v>
      </c>
      <c r="BA28" s="7">
        <f t="shared" si="2"/>
        <v>0.81777777777777783</v>
      </c>
      <c r="BC28" s="65">
        <f t="shared" si="3"/>
        <v>0.53804347826086951</v>
      </c>
      <c r="BD28" s="7">
        <f t="shared" si="4"/>
        <v>0.44</v>
      </c>
      <c r="BE28" s="7">
        <f t="shared" si="5"/>
        <v>0.50769230769230766</v>
      </c>
      <c r="BF28" s="60">
        <f t="shared" si="6"/>
        <v>0.50543478260869568</v>
      </c>
      <c r="BG28" s="60">
        <f t="shared" si="7"/>
        <v>0.93939393939393945</v>
      </c>
      <c r="BH28" s="39">
        <f t="shared" si="8"/>
        <v>0.52173913043478259</v>
      </c>
      <c r="BI28" s="39">
        <f t="shared" si="9"/>
        <v>1.032258064516129</v>
      </c>
      <c r="BJ28" s="60">
        <f t="shared" si="10"/>
        <v>0.57065217391304346</v>
      </c>
      <c r="BK28" s="60">
        <f t="shared" si="11"/>
        <v>1.09375</v>
      </c>
      <c r="BL28" s="106">
        <f t="shared" si="12"/>
        <v>0.68478260869565222</v>
      </c>
      <c r="BM28" s="106">
        <f t="shared" si="13"/>
        <v>1.2</v>
      </c>
      <c r="BN28" s="117">
        <f t="shared" si="14"/>
        <v>0.72282608695652173</v>
      </c>
      <c r="BO28" s="117">
        <f t="shared" si="15"/>
        <v>1.0555555555555556</v>
      </c>
      <c r="BP28" s="71">
        <f t="shared" si="16"/>
        <v>0.76086956521739135</v>
      </c>
      <c r="BQ28" s="71">
        <f t="shared" si="17"/>
        <v>1.0526315789473684</v>
      </c>
      <c r="BR28" s="39">
        <f t="shared" si="18"/>
        <v>0.77173913043478259</v>
      </c>
      <c r="BS28" s="39">
        <f t="shared" si="19"/>
        <v>1.0142857142857142</v>
      </c>
      <c r="BT28" s="85">
        <f t="shared" si="20"/>
        <v>0.72826086956521741</v>
      </c>
      <c r="BU28" s="85">
        <f t="shared" si="21"/>
        <v>0.94366197183098588</v>
      </c>
      <c r="BV28" s="106">
        <f t="shared" si="22"/>
        <v>0.73913043478260865</v>
      </c>
      <c r="BW28" s="106">
        <f t="shared" si="23"/>
        <v>1.0149253731343284</v>
      </c>
      <c r="BX28" s="117">
        <f t="shared" si="24"/>
        <v>0.74456521739130432</v>
      </c>
      <c r="BY28" s="117">
        <f t="shared" si="25"/>
        <v>1.0073529411764706</v>
      </c>
      <c r="BZ28" s="76">
        <f t="shared" si="26"/>
        <v>0.73913043478260865</v>
      </c>
      <c r="CA28" s="76">
        <f t="shared" si="27"/>
        <v>0.99270072992700731</v>
      </c>
      <c r="CB28" s="146">
        <f t="shared" si="28"/>
        <v>0.76630434782608692</v>
      </c>
      <c r="CC28" s="146">
        <f t="shared" si="29"/>
        <v>1.036764705882353</v>
      </c>
      <c r="CD28" s="106">
        <f t="shared" si="30"/>
        <v>0.79347826086956519</v>
      </c>
      <c r="CE28" s="106">
        <f t="shared" si="31"/>
        <v>1.0354609929078014</v>
      </c>
      <c r="CF28" s="65">
        <f t="shared" si="32"/>
        <v>0.78804347826086951</v>
      </c>
      <c r="CG28" s="65">
        <f t="shared" si="33"/>
        <v>0.99315068493150682</v>
      </c>
      <c r="CH28" s="71">
        <f t="shared" si="34"/>
        <v>0.81521739130434778</v>
      </c>
      <c r="CI28" s="71">
        <f t="shared" si="35"/>
        <v>1.0344827586206897</v>
      </c>
      <c r="CJ28" s="146">
        <f t="shared" si="37"/>
        <v>0.76086956521739135</v>
      </c>
      <c r="CK28" s="146">
        <f t="shared" si="38"/>
        <v>0.93333333333333335</v>
      </c>
      <c r="CL28" s="106">
        <f t="shared" si="39"/>
        <v>0.75543478260869568</v>
      </c>
      <c r="CM28" s="106">
        <f t="shared" si="40"/>
        <v>0.99285714285714288</v>
      </c>
      <c r="CN28" s="65">
        <f t="shared" si="41"/>
        <v>0.78260869565217395</v>
      </c>
      <c r="CO28" s="65">
        <f t="shared" si="42"/>
        <v>1.0359712230215827</v>
      </c>
      <c r="CP28" s="71">
        <f t="shared" si="43"/>
        <v>0.75</v>
      </c>
      <c r="CQ28" s="71">
        <f t="shared" si="44"/>
        <v>0.95833333333333337</v>
      </c>
      <c r="CR28" s="146">
        <f t="shared" si="45"/>
        <v>0.70108695652173914</v>
      </c>
      <c r="CS28" s="146">
        <f t="shared" si="46"/>
        <v>0.93478260869565222</v>
      </c>
      <c r="CT28" s="106">
        <f t="shared" si="47"/>
        <v>0.63586956521739135</v>
      </c>
      <c r="CU28" s="106">
        <f t="shared" si="48"/>
        <v>0.90697674418604646</v>
      </c>
      <c r="CV28" s="65">
        <f t="shared" si="49"/>
        <v>0.72282608695652173</v>
      </c>
      <c r="CW28" s="65">
        <f t="shared" si="50"/>
        <v>1.1367521367521367</v>
      </c>
      <c r="CX28" s="71">
        <f t="shared" si="51"/>
        <v>0.96195652173913049</v>
      </c>
      <c r="CY28" s="71">
        <f t="shared" si="52"/>
        <v>1.3308270676691729</v>
      </c>
      <c r="CZ28" s="146">
        <f t="shared" si="53"/>
        <v>1.1141304347826086</v>
      </c>
      <c r="DA28" s="146">
        <f t="shared" si="54"/>
        <v>1.1581920903954803</v>
      </c>
      <c r="DB28" s="106">
        <f t="shared" si="55"/>
        <v>1.0434782608695652</v>
      </c>
      <c r="DC28" s="106">
        <f t="shared" si="56"/>
        <v>0.93658536585365859</v>
      </c>
      <c r="DD28" s="117">
        <f t="shared" si="57"/>
        <v>1.1304347826086956</v>
      </c>
      <c r="DE28" s="117">
        <f t="shared" si="58"/>
        <v>1.0833333333333333</v>
      </c>
      <c r="DF28" s="183">
        <f t="shared" si="59"/>
        <v>1.0434782608695652</v>
      </c>
      <c r="DG28" s="183">
        <f t="shared" si="60"/>
        <v>0.92307692307692313</v>
      </c>
      <c r="DH28" s="146">
        <f t="shared" si="61"/>
        <v>1.1521739130434783</v>
      </c>
      <c r="DI28" s="146">
        <f t="shared" si="62"/>
        <v>1.1041666666666667</v>
      </c>
      <c r="DJ28" s="106">
        <f t="shared" si="63"/>
        <v>1.2228260869565217</v>
      </c>
      <c r="DK28" s="106">
        <f t="shared" si="64"/>
        <v>1.0613207547169812</v>
      </c>
      <c r="DL28" s="117">
        <f t="shared" si="65"/>
        <v>1.1576086956521738</v>
      </c>
      <c r="DM28" s="117">
        <f t="shared" si="66"/>
        <v>0.94666666666666666</v>
      </c>
      <c r="DN28" s="183">
        <f t="shared" si="67"/>
        <v>1.0326086956521738</v>
      </c>
      <c r="DO28" s="183">
        <f t="shared" si="68"/>
        <v>0.892018779342723</v>
      </c>
      <c r="DP28" s="146">
        <f t="shared" si="69"/>
        <v>1.2445652173913044</v>
      </c>
      <c r="DQ28" s="146">
        <f t="shared" si="70"/>
        <v>1.2052631578947368</v>
      </c>
      <c r="DR28" s="106">
        <f t="shared" si="71"/>
        <v>1.0434782608695652</v>
      </c>
      <c r="DS28" s="106">
        <f t="shared" si="72"/>
        <v>0.83842794759825323</v>
      </c>
      <c r="DT28" s="117">
        <f t="shared" si="73"/>
        <v>1.1195652173913044</v>
      </c>
      <c r="DU28" s="117">
        <f t="shared" si="74"/>
        <v>1.0729166666666667</v>
      </c>
      <c r="DV28" s="183">
        <f t="shared" si="75"/>
        <v>1.048913043478261</v>
      </c>
      <c r="DW28" s="183">
        <f t="shared" si="76"/>
        <v>0.93689320388349517</v>
      </c>
      <c r="DX28" s="146">
        <f t="shared" si="77"/>
        <v>1.1521739130434783</v>
      </c>
      <c r="DY28" s="146">
        <f t="shared" si="78"/>
        <v>1.0984455958549222</v>
      </c>
      <c r="DZ28" s="106">
        <f t="shared" si="36"/>
        <v>1.1358695652173914</v>
      </c>
      <c r="EA28" s="106">
        <f t="shared" si="79"/>
        <v>0.98584905660377353</v>
      </c>
      <c r="EB28" s="117">
        <f t="shared" si="80"/>
        <v>1.173913043478261</v>
      </c>
      <c r="EC28" s="117">
        <f t="shared" si="81"/>
        <v>1.0334928229665072</v>
      </c>
      <c r="ED28" s="183"/>
      <c r="EE28" s="183"/>
    </row>
    <row r="29" spans="1:138" x14ac:dyDescent="0.25">
      <c r="A29" s="2" t="s">
        <v>172</v>
      </c>
      <c r="B29" s="2" t="s">
        <v>178</v>
      </c>
      <c r="D29" s="2">
        <v>6900</v>
      </c>
      <c r="E29" s="3">
        <v>2014</v>
      </c>
      <c r="F29" s="2">
        <v>926</v>
      </c>
      <c r="H29" s="2">
        <v>5600</v>
      </c>
      <c r="I29" s="2">
        <v>4700</v>
      </c>
      <c r="J29" s="2">
        <v>5000</v>
      </c>
      <c r="K29" s="2">
        <v>3100</v>
      </c>
      <c r="L29" s="2">
        <v>2800</v>
      </c>
      <c r="M29" s="2">
        <v>2900</v>
      </c>
      <c r="N29" s="2">
        <v>3700</v>
      </c>
      <c r="O29" s="2">
        <v>3600</v>
      </c>
      <c r="P29" s="2">
        <v>4700</v>
      </c>
      <c r="Q29" s="2">
        <v>4100</v>
      </c>
      <c r="R29" s="2">
        <v>4900</v>
      </c>
      <c r="S29" s="2">
        <v>5100</v>
      </c>
      <c r="T29" s="2">
        <v>5500</v>
      </c>
      <c r="U29" s="2">
        <v>5200</v>
      </c>
      <c r="V29" s="2">
        <v>5100</v>
      </c>
      <c r="W29" s="2">
        <v>4300</v>
      </c>
      <c r="X29" s="2">
        <v>4800</v>
      </c>
      <c r="Y29" s="2">
        <v>4400</v>
      </c>
      <c r="Z29" s="2">
        <v>4100</v>
      </c>
      <c r="AA29" s="2">
        <v>3800</v>
      </c>
      <c r="AB29" s="2">
        <v>3600</v>
      </c>
      <c r="AC29" s="2">
        <v>3200</v>
      </c>
      <c r="AD29" s="2">
        <v>3600</v>
      </c>
      <c r="AE29" s="2">
        <v>3900</v>
      </c>
      <c r="AF29" s="2">
        <v>3100</v>
      </c>
      <c r="AG29" s="2">
        <v>3500</v>
      </c>
      <c r="AH29" s="2">
        <v>4400</v>
      </c>
      <c r="AI29" s="2">
        <v>4700</v>
      </c>
      <c r="AJ29" s="2">
        <v>4200</v>
      </c>
      <c r="AK29" s="2">
        <v>4300</v>
      </c>
      <c r="AL29" s="2">
        <v>4300</v>
      </c>
      <c r="AM29" s="2">
        <v>4700</v>
      </c>
      <c r="AN29" s="2">
        <v>4800</v>
      </c>
      <c r="AO29" s="2">
        <v>4800</v>
      </c>
      <c r="AP29" s="2">
        <v>4300</v>
      </c>
      <c r="AQ29" s="2">
        <v>4600</v>
      </c>
      <c r="AR29" s="2">
        <v>4200</v>
      </c>
      <c r="AS29" s="2">
        <v>4800</v>
      </c>
      <c r="AT29" s="2">
        <v>4300</v>
      </c>
      <c r="AU29" s="2">
        <v>4800</v>
      </c>
      <c r="AV29" s="173">
        <v>5100</v>
      </c>
      <c r="AW29" s="173">
        <v>4800</v>
      </c>
      <c r="AY29" s="4">
        <f t="shared" si="0"/>
        <v>0.81159420289855078</v>
      </c>
      <c r="AZ29" s="7">
        <f t="shared" si="1"/>
        <v>0.8392857142857143</v>
      </c>
      <c r="BA29" s="7">
        <f t="shared" si="2"/>
        <v>0.8928571428571429</v>
      </c>
      <c r="BC29" s="65">
        <f t="shared" si="3"/>
        <v>0.62</v>
      </c>
      <c r="BD29" s="7">
        <f t="shared" si="4"/>
        <v>0.5535714285714286</v>
      </c>
      <c r="BE29" s="7">
        <f t="shared" si="5"/>
        <v>0.44927536231884058</v>
      </c>
      <c r="BF29" s="60">
        <f t="shared" si="6"/>
        <v>0.56000000000000005</v>
      </c>
      <c r="BG29" s="60">
        <f t="shared" si="7"/>
        <v>0.90322580645161288</v>
      </c>
      <c r="BH29" s="39">
        <f t="shared" si="8"/>
        <v>0.57999999999999996</v>
      </c>
      <c r="BI29" s="39">
        <f t="shared" si="9"/>
        <v>1.0357142857142858</v>
      </c>
      <c r="BJ29" s="60">
        <f t="shared" si="10"/>
        <v>0.74</v>
      </c>
      <c r="BK29" s="60">
        <f t="shared" si="11"/>
        <v>1.2758620689655173</v>
      </c>
      <c r="BL29" s="106">
        <f t="shared" si="12"/>
        <v>0.72</v>
      </c>
      <c r="BM29" s="106">
        <f t="shared" si="13"/>
        <v>0.97297297297297303</v>
      </c>
      <c r="BN29" s="117">
        <f t="shared" si="14"/>
        <v>0.94</v>
      </c>
      <c r="BO29" s="117">
        <f t="shared" si="15"/>
        <v>1.3055555555555556</v>
      </c>
      <c r="BP29" s="71">
        <f t="shared" si="16"/>
        <v>0.82</v>
      </c>
      <c r="BQ29" s="71">
        <f t="shared" si="17"/>
        <v>0.87234042553191493</v>
      </c>
      <c r="BR29" s="39">
        <f t="shared" si="18"/>
        <v>0.98</v>
      </c>
      <c r="BS29" s="39">
        <f t="shared" si="19"/>
        <v>1.1951219512195121</v>
      </c>
      <c r="BT29" s="85">
        <f t="shared" si="20"/>
        <v>1.02</v>
      </c>
      <c r="BU29" s="85">
        <f t="shared" si="21"/>
        <v>1.0408163265306123</v>
      </c>
      <c r="BV29" s="106">
        <f t="shared" si="22"/>
        <v>1.1000000000000001</v>
      </c>
      <c r="BW29" s="106">
        <f t="shared" si="23"/>
        <v>1.0784313725490196</v>
      </c>
      <c r="BX29" s="117">
        <f t="shared" si="24"/>
        <v>1.04</v>
      </c>
      <c r="BY29" s="117">
        <f t="shared" si="25"/>
        <v>0.94545454545454544</v>
      </c>
      <c r="BZ29" s="76">
        <f t="shared" si="26"/>
        <v>1.02</v>
      </c>
      <c r="CA29" s="76">
        <f t="shared" si="27"/>
        <v>0.98076923076923073</v>
      </c>
      <c r="CB29" s="146">
        <f t="shared" si="28"/>
        <v>0.86</v>
      </c>
      <c r="CC29" s="146">
        <f t="shared" si="29"/>
        <v>0.84313725490196079</v>
      </c>
      <c r="CD29" s="106">
        <f t="shared" si="30"/>
        <v>0.96</v>
      </c>
      <c r="CE29" s="106">
        <f t="shared" si="31"/>
        <v>1.1162790697674418</v>
      </c>
      <c r="CF29" s="65">
        <f t="shared" si="32"/>
        <v>0.88</v>
      </c>
      <c r="CG29" s="65">
        <f t="shared" si="33"/>
        <v>0.91666666666666663</v>
      </c>
      <c r="CH29" s="71">
        <f t="shared" si="34"/>
        <v>0.82</v>
      </c>
      <c r="CI29" s="71">
        <f t="shared" si="35"/>
        <v>0.93181818181818177</v>
      </c>
      <c r="CJ29" s="146">
        <f t="shared" si="37"/>
        <v>0.76</v>
      </c>
      <c r="CK29" s="146">
        <f t="shared" si="38"/>
        <v>0.92682926829268297</v>
      </c>
      <c r="CL29" s="106">
        <f t="shared" si="39"/>
        <v>0.72</v>
      </c>
      <c r="CM29" s="106">
        <f t="shared" si="40"/>
        <v>0.94736842105263153</v>
      </c>
      <c r="CN29" s="65">
        <f t="shared" si="41"/>
        <v>0.64</v>
      </c>
      <c r="CO29" s="65">
        <f t="shared" si="42"/>
        <v>0.88888888888888884</v>
      </c>
      <c r="CP29" s="71">
        <f t="shared" si="43"/>
        <v>0.72</v>
      </c>
      <c r="CQ29" s="71">
        <f t="shared" si="44"/>
        <v>1.125</v>
      </c>
      <c r="CR29" s="146">
        <f t="shared" si="45"/>
        <v>0.78</v>
      </c>
      <c r="CS29" s="146">
        <f t="shared" si="46"/>
        <v>1.0833333333333333</v>
      </c>
      <c r="CT29" s="106">
        <f t="shared" si="47"/>
        <v>0.62</v>
      </c>
      <c r="CU29" s="106">
        <f t="shared" si="48"/>
        <v>0.79487179487179482</v>
      </c>
      <c r="CV29" s="65">
        <f t="shared" si="49"/>
        <v>0.7</v>
      </c>
      <c r="CW29" s="65">
        <f t="shared" si="50"/>
        <v>1.1290322580645162</v>
      </c>
      <c r="CX29" s="71">
        <f t="shared" si="51"/>
        <v>0.88</v>
      </c>
      <c r="CY29" s="71">
        <f t="shared" si="52"/>
        <v>1.2571428571428571</v>
      </c>
      <c r="CZ29" s="146">
        <f t="shared" si="53"/>
        <v>0.94</v>
      </c>
      <c r="DA29" s="146">
        <f t="shared" si="54"/>
        <v>1.0681818181818181</v>
      </c>
      <c r="DB29" s="106">
        <f t="shared" si="55"/>
        <v>0.84</v>
      </c>
      <c r="DC29" s="106">
        <f t="shared" si="56"/>
        <v>0.8936170212765957</v>
      </c>
      <c r="DD29" s="117">
        <f t="shared" si="57"/>
        <v>0.86</v>
      </c>
      <c r="DE29" s="117">
        <f t="shared" si="58"/>
        <v>1.0238095238095237</v>
      </c>
      <c r="DF29" s="183">
        <f t="shared" si="59"/>
        <v>0.86</v>
      </c>
      <c r="DG29" s="183">
        <f t="shared" si="60"/>
        <v>1</v>
      </c>
      <c r="DH29" s="146">
        <f t="shared" si="61"/>
        <v>0.94</v>
      </c>
      <c r="DI29" s="146">
        <f t="shared" si="62"/>
        <v>1.0930232558139534</v>
      </c>
      <c r="DJ29" s="106">
        <f t="shared" si="63"/>
        <v>0.96</v>
      </c>
      <c r="DK29" s="106">
        <f t="shared" si="64"/>
        <v>1.0212765957446808</v>
      </c>
      <c r="DL29" s="117">
        <f t="shared" si="65"/>
        <v>0.96</v>
      </c>
      <c r="DM29" s="117">
        <f t="shared" si="66"/>
        <v>1</v>
      </c>
      <c r="DN29" s="183">
        <f t="shared" si="67"/>
        <v>0.86</v>
      </c>
      <c r="DO29" s="183">
        <f t="shared" si="68"/>
        <v>0.89583333333333337</v>
      </c>
      <c r="DP29" s="146">
        <f t="shared" si="69"/>
        <v>0.92</v>
      </c>
      <c r="DQ29" s="146">
        <f t="shared" si="70"/>
        <v>1.069767441860465</v>
      </c>
      <c r="DR29" s="106">
        <f t="shared" si="71"/>
        <v>0.84</v>
      </c>
      <c r="DS29" s="106">
        <f t="shared" si="72"/>
        <v>0.91304347826086951</v>
      </c>
      <c r="DT29" s="117">
        <f t="shared" si="73"/>
        <v>0.96</v>
      </c>
      <c r="DU29" s="117">
        <f t="shared" si="74"/>
        <v>1.1428571428571428</v>
      </c>
      <c r="DV29" s="183">
        <f t="shared" si="75"/>
        <v>0.86</v>
      </c>
      <c r="DW29" s="183">
        <f t="shared" si="76"/>
        <v>0.89583333333333337</v>
      </c>
      <c r="DX29" s="146">
        <f t="shared" si="77"/>
        <v>0.96</v>
      </c>
      <c r="DY29" s="146">
        <f t="shared" si="78"/>
        <v>1.1162790697674418</v>
      </c>
      <c r="DZ29" s="106">
        <f t="shared" si="36"/>
        <v>1.02</v>
      </c>
      <c r="EA29" s="106">
        <f t="shared" si="79"/>
        <v>1.0625</v>
      </c>
      <c r="EB29" s="117">
        <f t="shared" si="80"/>
        <v>0.96</v>
      </c>
      <c r="EC29" s="117">
        <f t="shared" si="81"/>
        <v>0.94117647058823528</v>
      </c>
      <c r="ED29" s="183"/>
      <c r="EE29" s="183"/>
    </row>
    <row r="30" spans="1:138" x14ac:dyDescent="0.25">
      <c r="A30" s="2" t="s">
        <v>157</v>
      </c>
      <c r="B30" s="2" t="s">
        <v>179</v>
      </c>
      <c r="D30" s="2">
        <v>50300</v>
      </c>
      <c r="E30" s="3">
        <v>2017</v>
      </c>
      <c r="H30" s="97"/>
      <c r="I30" s="2">
        <v>59700</v>
      </c>
      <c r="J30" s="2">
        <v>61500</v>
      </c>
      <c r="K30" s="2">
        <v>36000</v>
      </c>
      <c r="L30" s="2">
        <v>32000</v>
      </c>
      <c r="M30" s="2">
        <v>35100</v>
      </c>
      <c r="N30" s="2">
        <v>40400</v>
      </c>
      <c r="O30" s="2">
        <v>44700</v>
      </c>
      <c r="P30" s="2">
        <v>52100</v>
      </c>
      <c r="Q30" s="2">
        <v>54500</v>
      </c>
      <c r="R30" s="2">
        <v>56900</v>
      </c>
      <c r="S30" s="2">
        <v>56700</v>
      </c>
      <c r="T30" s="2">
        <v>57800</v>
      </c>
      <c r="U30" s="2">
        <v>58700</v>
      </c>
      <c r="V30" s="2">
        <v>56000</v>
      </c>
      <c r="W30" s="2">
        <v>54900</v>
      </c>
      <c r="X30" s="2">
        <v>55700</v>
      </c>
      <c r="Y30" s="2">
        <v>53500</v>
      </c>
      <c r="Z30" s="2">
        <v>50100</v>
      </c>
      <c r="AA30" s="2">
        <v>46600</v>
      </c>
      <c r="AB30" s="2">
        <v>45800</v>
      </c>
      <c r="AC30" s="2">
        <v>48300</v>
      </c>
      <c r="AD30" s="2">
        <v>47500</v>
      </c>
      <c r="AE30" s="2">
        <v>45500</v>
      </c>
      <c r="AF30" s="2">
        <v>40900</v>
      </c>
      <c r="AG30" s="2">
        <v>46200</v>
      </c>
      <c r="AH30" s="2">
        <v>41700</v>
      </c>
      <c r="AI30" s="2">
        <v>47800</v>
      </c>
      <c r="AJ30" s="2">
        <v>45900</v>
      </c>
      <c r="AK30" s="2">
        <v>47900</v>
      </c>
      <c r="AL30" s="2">
        <v>45200</v>
      </c>
      <c r="AM30" s="2">
        <v>46500</v>
      </c>
      <c r="AN30" s="2">
        <v>48600</v>
      </c>
      <c r="AO30" s="2">
        <v>48000</v>
      </c>
      <c r="AP30" s="2">
        <v>43400</v>
      </c>
      <c r="AQ30" s="2">
        <v>48300</v>
      </c>
      <c r="AR30" s="2">
        <v>43200</v>
      </c>
      <c r="AS30" s="2">
        <v>50700</v>
      </c>
      <c r="AT30" s="2">
        <v>45500</v>
      </c>
      <c r="AU30" s="2">
        <v>50100</v>
      </c>
      <c r="AV30" s="173">
        <v>49400</v>
      </c>
      <c r="AW30" s="173">
        <v>49000</v>
      </c>
      <c r="AY30" s="99"/>
      <c r="AZ30" s="100"/>
      <c r="BA30" s="100"/>
      <c r="BC30" s="65">
        <f t="shared" si="3"/>
        <v>0.58536585365853655</v>
      </c>
      <c r="BF30" s="60">
        <f t="shared" si="6"/>
        <v>0.52032520325203258</v>
      </c>
      <c r="BG30" s="60">
        <f t="shared" si="7"/>
        <v>0.88888888888888884</v>
      </c>
      <c r="BH30" s="39">
        <f t="shared" si="8"/>
        <v>0.57073170731707312</v>
      </c>
      <c r="BI30" s="39">
        <f t="shared" si="9"/>
        <v>1.096875</v>
      </c>
      <c r="BJ30" s="60">
        <f t="shared" si="10"/>
        <v>0.65691056910569101</v>
      </c>
      <c r="BK30" s="60">
        <f t="shared" si="11"/>
        <v>1.1509971509971511</v>
      </c>
      <c r="BL30" s="106">
        <f t="shared" si="12"/>
        <v>0.72682926829268291</v>
      </c>
      <c r="BM30" s="106">
        <f t="shared" si="13"/>
        <v>1.1064356435643565</v>
      </c>
      <c r="BN30" s="117">
        <f t="shared" si="14"/>
        <v>0.84715447154471546</v>
      </c>
      <c r="BO30" s="117">
        <f t="shared" si="15"/>
        <v>1.1655480984340045</v>
      </c>
      <c r="BP30" s="71">
        <f t="shared" si="16"/>
        <v>0.88617886178861793</v>
      </c>
      <c r="BQ30" s="71">
        <f t="shared" si="17"/>
        <v>1.0460652591170825</v>
      </c>
      <c r="BR30" s="39">
        <f t="shared" si="18"/>
        <v>0.9252032520325203</v>
      </c>
      <c r="BS30" s="39">
        <f t="shared" si="19"/>
        <v>1.0440366972477064</v>
      </c>
      <c r="BT30" s="85">
        <f t="shared" si="20"/>
        <v>0.92195121951219516</v>
      </c>
      <c r="BU30" s="85">
        <f t="shared" si="21"/>
        <v>0.99648506151142358</v>
      </c>
      <c r="BV30" s="106">
        <f t="shared" si="22"/>
        <v>0.93983739837398372</v>
      </c>
      <c r="BW30" s="106">
        <f t="shared" si="23"/>
        <v>1.0194003527336861</v>
      </c>
      <c r="BX30" s="117">
        <f t="shared" si="24"/>
        <v>0.95447154471544715</v>
      </c>
      <c r="BY30" s="117">
        <f t="shared" si="25"/>
        <v>1.0155709342560553</v>
      </c>
      <c r="BZ30" s="76">
        <f t="shared" si="26"/>
        <v>0.91056910569105687</v>
      </c>
      <c r="CA30" s="76">
        <f t="shared" si="27"/>
        <v>0.95400340715502552</v>
      </c>
      <c r="CB30" s="146">
        <f t="shared" si="28"/>
        <v>0.89268292682926831</v>
      </c>
      <c r="CC30" s="146">
        <f t="shared" si="29"/>
        <v>0.98035714285714282</v>
      </c>
      <c r="CD30" s="106">
        <f t="shared" si="30"/>
        <v>0.90569105691056906</v>
      </c>
      <c r="CE30" s="106">
        <f t="shared" si="31"/>
        <v>1.0145719489981786</v>
      </c>
      <c r="CF30" s="65">
        <f t="shared" si="32"/>
        <v>0.86991869918699183</v>
      </c>
      <c r="CG30" s="65">
        <f t="shared" si="33"/>
        <v>0.96050269299820468</v>
      </c>
      <c r="CH30" s="71">
        <f t="shared" si="34"/>
        <v>0.81463414634146336</v>
      </c>
      <c r="CI30" s="71">
        <f t="shared" si="35"/>
        <v>0.93644859813084114</v>
      </c>
      <c r="CJ30" s="146">
        <f t="shared" si="37"/>
        <v>0.75772357723577233</v>
      </c>
      <c r="CK30" s="146">
        <f t="shared" si="38"/>
        <v>0.93013972055888228</v>
      </c>
      <c r="CL30" s="106">
        <f t="shared" si="39"/>
        <v>0.74471544715447158</v>
      </c>
      <c r="CM30" s="106">
        <f t="shared" si="40"/>
        <v>0.98283261802575106</v>
      </c>
      <c r="CN30" s="65">
        <f t="shared" si="41"/>
        <v>0.78536585365853662</v>
      </c>
      <c r="CO30" s="65">
        <f t="shared" si="42"/>
        <v>1.054585152838428</v>
      </c>
      <c r="CP30" s="71">
        <f t="shared" si="43"/>
        <v>0.77235772357723576</v>
      </c>
      <c r="CQ30" s="71">
        <f t="shared" si="44"/>
        <v>0.9834368530020704</v>
      </c>
      <c r="CR30" s="146">
        <f t="shared" si="45"/>
        <v>0.73983739837398377</v>
      </c>
      <c r="CS30" s="146">
        <f t="shared" si="46"/>
        <v>0.95789473684210524</v>
      </c>
      <c r="CT30" s="106">
        <f t="shared" si="47"/>
        <v>0.66504065040650406</v>
      </c>
      <c r="CU30" s="106">
        <f t="shared" si="48"/>
        <v>0.89890109890109893</v>
      </c>
      <c r="CV30" s="65">
        <f t="shared" si="49"/>
        <v>0.75121951219512195</v>
      </c>
      <c r="CW30" s="65">
        <f t="shared" si="50"/>
        <v>1.1295843520782396</v>
      </c>
      <c r="CX30" s="71">
        <f t="shared" si="51"/>
        <v>0.67804878048780493</v>
      </c>
      <c r="CY30" s="71">
        <f t="shared" si="52"/>
        <v>0.90259740259740262</v>
      </c>
      <c r="CZ30" s="146">
        <f t="shared" si="53"/>
        <v>0.77723577235772356</v>
      </c>
      <c r="DA30" s="146">
        <f t="shared" si="54"/>
        <v>1.1462829736211031</v>
      </c>
      <c r="DB30" s="106">
        <f t="shared" si="55"/>
        <v>0.74634146341463414</v>
      </c>
      <c r="DC30" s="106">
        <f t="shared" si="56"/>
        <v>0.96025104602510458</v>
      </c>
      <c r="DD30" s="117">
        <f t="shared" si="57"/>
        <v>0.77886178861788613</v>
      </c>
      <c r="DE30" s="117">
        <f t="shared" si="58"/>
        <v>1.0435729847494553</v>
      </c>
      <c r="DF30" s="183">
        <f t="shared" si="59"/>
        <v>0.73495934959349596</v>
      </c>
      <c r="DG30" s="183">
        <f t="shared" si="60"/>
        <v>0.94363256784968685</v>
      </c>
      <c r="DH30" s="146">
        <f t="shared" si="61"/>
        <v>0.75609756097560976</v>
      </c>
      <c r="DI30" s="146">
        <f t="shared" si="62"/>
        <v>1.0287610619469028</v>
      </c>
      <c r="DJ30" s="106">
        <f t="shared" si="63"/>
        <v>0.79024390243902443</v>
      </c>
      <c r="DK30" s="106">
        <f t="shared" si="64"/>
        <v>1.0451612903225806</v>
      </c>
      <c r="DL30" s="117">
        <f t="shared" si="65"/>
        <v>0.78048780487804881</v>
      </c>
      <c r="DM30" s="117">
        <f t="shared" si="66"/>
        <v>0.98765432098765427</v>
      </c>
      <c r="DN30" s="183">
        <f t="shared" si="67"/>
        <v>0.7056910569105691</v>
      </c>
      <c r="DO30" s="183">
        <f t="shared" si="68"/>
        <v>0.90416666666666667</v>
      </c>
      <c r="DP30" s="146">
        <f t="shared" si="69"/>
        <v>0.78536585365853662</v>
      </c>
      <c r="DQ30" s="146">
        <f t="shared" si="70"/>
        <v>1.1129032258064515</v>
      </c>
      <c r="DR30" s="106">
        <f t="shared" si="71"/>
        <v>0.70243902439024386</v>
      </c>
      <c r="DS30" s="106">
        <f t="shared" si="72"/>
        <v>0.89440993788819878</v>
      </c>
      <c r="DT30" s="117">
        <f t="shared" si="73"/>
        <v>0.82439024390243898</v>
      </c>
      <c r="DU30" s="117">
        <f t="shared" si="74"/>
        <v>1.1736111111111112</v>
      </c>
      <c r="DV30" s="183">
        <f t="shared" si="75"/>
        <v>0.73983739837398377</v>
      </c>
      <c r="DW30" s="183">
        <f t="shared" si="76"/>
        <v>0.89743589743589747</v>
      </c>
      <c r="DX30" s="146">
        <f t="shared" si="77"/>
        <v>0.81463414634146336</v>
      </c>
      <c r="DY30" s="146">
        <f t="shared" si="78"/>
        <v>1.1010989010989012</v>
      </c>
      <c r="DZ30" s="106">
        <f t="shared" si="36"/>
        <v>0.80325203252032518</v>
      </c>
      <c r="EA30" s="106">
        <f t="shared" si="79"/>
        <v>0.98602794411177641</v>
      </c>
      <c r="EB30" s="117">
        <f t="shared" si="80"/>
        <v>0.7967479674796748</v>
      </c>
      <c r="EC30" s="117">
        <f t="shared" si="81"/>
        <v>0.9919028340080972</v>
      </c>
      <c r="ED30" s="183"/>
      <c r="EE30" s="183"/>
    </row>
    <row r="31" spans="1:138" x14ac:dyDescent="0.25">
      <c r="A31" s="2" t="s">
        <v>155</v>
      </c>
      <c r="B31" s="2" t="s">
        <v>180</v>
      </c>
      <c r="D31" s="2">
        <v>16600</v>
      </c>
      <c r="E31" s="3">
        <v>2017</v>
      </c>
      <c r="H31" s="97"/>
      <c r="I31" s="2">
        <v>21000</v>
      </c>
      <c r="J31" s="2">
        <v>22500</v>
      </c>
      <c r="K31" s="2">
        <v>12400</v>
      </c>
      <c r="L31" s="2">
        <v>11900</v>
      </c>
      <c r="M31" s="2">
        <v>12600</v>
      </c>
      <c r="N31" s="2">
        <v>14700</v>
      </c>
      <c r="O31" s="2">
        <v>16300</v>
      </c>
      <c r="P31" s="2">
        <v>18400</v>
      </c>
      <c r="Q31" s="2">
        <v>18800</v>
      </c>
      <c r="R31" s="2">
        <v>20500</v>
      </c>
      <c r="S31" s="2">
        <v>20100</v>
      </c>
      <c r="T31" s="2">
        <v>21800</v>
      </c>
      <c r="U31" s="2">
        <v>21000</v>
      </c>
      <c r="V31" s="2">
        <v>20100</v>
      </c>
      <c r="W31" s="2">
        <v>20400</v>
      </c>
      <c r="X31" s="2">
        <v>20100</v>
      </c>
      <c r="Y31" s="2">
        <v>19300</v>
      </c>
      <c r="Z31" s="2">
        <v>17500</v>
      </c>
      <c r="AA31" s="2">
        <v>17100</v>
      </c>
      <c r="AB31" s="2">
        <v>15700</v>
      </c>
      <c r="AC31" s="2">
        <v>16100</v>
      </c>
      <c r="AD31" s="2">
        <v>16800</v>
      </c>
      <c r="AE31" s="2">
        <v>16700</v>
      </c>
      <c r="AF31" s="2">
        <v>14700</v>
      </c>
      <c r="AG31" s="2">
        <v>15900</v>
      </c>
      <c r="AH31" s="2">
        <v>14700</v>
      </c>
      <c r="AI31" s="2">
        <v>16800</v>
      </c>
      <c r="AJ31" s="2">
        <v>15800</v>
      </c>
      <c r="AK31" s="2">
        <v>16600</v>
      </c>
      <c r="AL31" s="2">
        <v>16100</v>
      </c>
      <c r="AM31" s="2">
        <v>16300</v>
      </c>
      <c r="AN31" s="2">
        <v>16800</v>
      </c>
      <c r="AO31" s="2">
        <v>16900</v>
      </c>
      <c r="AP31" s="2">
        <v>14900</v>
      </c>
      <c r="AQ31" s="2">
        <v>17200</v>
      </c>
      <c r="AR31" s="2">
        <v>15100</v>
      </c>
      <c r="AS31" s="2">
        <v>17800</v>
      </c>
      <c r="AT31" s="2">
        <v>15800</v>
      </c>
      <c r="AU31" s="2">
        <v>17500</v>
      </c>
      <c r="AV31" s="173">
        <v>17500</v>
      </c>
      <c r="AW31" s="173">
        <v>15800</v>
      </c>
      <c r="AY31" s="99"/>
      <c r="AZ31" s="100"/>
      <c r="BA31" s="100"/>
      <c r="BC31" s="65">
        <f t="shared" si="3"/>
        <v>0.55111111111111111</v>
      </c>
      <c r="BF31" s="60">
        <f t="shared" si="6"/>
        <v>0.52888888888888885</v>
      </c>
      <c r="BG31" s="60">
        <f t="shared" si="7"/>
        <v>0.95967741935483875</v>
      </c>
      <c r="BH31" s="39">
        <f t="shared" si="8"/>
        <v>0.56000000000000005</v>
      </c>
      <c r="BI31" s="39">
        <f t="shared" si="9"/>
        <v>1.0588235294117647</v>
      </c>
      <c r="BJ31" s="60">
        <f t="shared" si="10"/>
        <v>0.65333333333333332</v>
      </c>
      <c r="BK31" s="60">
        <f t="shared" si="11"/>
        <v>1.1666666666666667</v>
      </c>
      <c r="BL31" s="106">
        <f t="shared" si="12"/>
        <v>0.72444444444444445</v>
      </c>
      <c r="BM31" s="106">
        <f t="shared" si="13"/>
        <v>1.1088435374149659</v>
      </c>
      <c r="BN31" s="117">
        <f t="shared" si="14"/>
        <v>0.81777777777777783</v>
      </c>
      <c r="BO31" s="117">
        <f t="shared" si="15"/>
        <v>1.1288343558282208</v>
      </c>
      <c r="BP31" s="71">
        <f t="shared" si="16"/>
        <v>0.83555555555555561</v>
      </c>
      <c r="BQ31" s="71">
        <f t="shared" si="17"/>
        <v>1.0217391304347827</v>
      </c>
      <c r="BR31" s="39">
        <f t="shared" si="18"/>
        <v>0.91111111111111109</v>
      </c>
      <c r="BS31" s="39">
        <f t="shared" si="19"/>
        <v>1.0904255319148937</v>
      </c>
      <c r="BT31" s="85">
        <f t="shared" si="20"/>
        <v>0.89333333333333331</v>
      </c>
      <c r="BU31" s="85">
        <f t="shared" si="21"/>
        <v>0.98048780487804876</v>
      </c>
      <c r="BV31" s="106">
        <f t="shared" si="22"/>
        <v>0.96888888888888891</v>
      </c>
      <c r="BW31" s="106">
        <f t="shared" si="23"/>
        <v>1.0845771144278606</v>
      </c>
      <c r="BX31" s="117">
        <f t="shared" si="24"/>
        <v>0.93333333333333335</v>
      </c>
      <c r="BY31" s="117">
        <f t="shared" si="25"/>
        <v>0.96330275229357798</v>
      </c>
      <c r="BZ31" s="76">
        <f t="shared" si="26"/>
        <v>0.89333333333333331</v>
      </c>
      <c r="CA31" s="76">
        <f t="shared" si="27"/>
        <v>0.95714285714285718</v>
      </c>
      <c r="CB31" s="146">
        <f t="shared" si="28"/>
        <v>0.90666666666666662</v>
      </c>
      <c r="CC31" s="146">
        <f t="shared" si="29"/>
        <v>1.0149253731343284</v>
      </c>
      <c r="CD31" s="106">
        <f t="shared" si="30"/>
        <v>0.89333333333333331</v>
      </c>
      <c r="CE31" s="106">
        <f t="shared" si="31"/>
        <v>0.98529411764705888</v>
      </c>
      <c r="CF31" s="65">
        <f t="shared" si="32"/>
        <v>0.85777777777777775</v>
      </c>
      <c r="CG31" s="65">
        <f t="shared" si="33"/>
        <v>0.96019900497512434</v>
      </c>
      <c r="CH31" s="71">
        <f t="shared" si="34"/>
        <v>0.77777777777777779</v>
      </c>
      <c r="CI31" s="71">
        <f t="shared" si="35"/>
        <v>0.90673575129533679</v>
      </c>
      <c r="CJ31" s="146">
        <f t="shared" si="37"/>
        <v>0.76</v>
      </c>
      <c r="CK31" s="146">
        <f t="shared" si="38"/>
        <v>0.97714285714285709</v>
      </c>
      <c r="CL31" s="106">
        <f t="shared" si="39"/>
        <v>0.69777777777777783</v>
      </c>
      <c r="CM31" s="106">
        <f t="shared" si="40"/>
        <v>0.91812865497076024</v>
      </c>
      <c r="CN31" s="65">
        <f t="shared" si="41"/>
        <v>0.7155555555555555</v>
      </c>
      <c r="CO31" s="65">
        <f t="shared" si="42"/>
        <v>1.0254777070063694</v>
      </c>
      <c r="CP31" s="71">
        <f t="shared" si="43"/>
        <v>0.7466666666666667</v>
      </c>
      <c r="CQ31" s="71">
        <f t="shared" si="44"/>
        <v>1.0434782608695652</v>
      </c>
      <c r="CR31" s="146">
        <f t="shared" si="45"/>
        <v>0.74222222222222223</v>
      </c>
      <c r="CS31" s="146">
        <f t="shared" si="46"/>
        <v>0.99404761904761907</v>
      </c>
      <c r="CT31" s="106">
        <f t="shared" si="47"/>
        <v>0.65333333333333332</v>
      </c>
      <c r="CU31" s="106">
        <f t="shared" si="48"/>
        <v>0.88023952095808389</v>
      </c>
      <c r="CV31" s="65">
        <f t="shared" si="49"/>
        <v>0.70666666666666667</v>
      </c>
      <c r="CW31" s="65">
        <f t="shared" si="50"/>
        <v>1.0816326530612246</v>
      </c>
      <c r="CX31" s="71">
        <f t="shared" si="51"/>
        <v>0.65333333333333332</v>
      </c>
      <c r="CY31" s="71">
        <f t="shared" si="52"/>
        <v>0.92452830188679247</v>
      </c>
      <c r="CZ31" s="146">
        <f t="shared" si="53"/>
        <v>0.7466666666666667</v>
      </c>
      <c r="DA31" s="146">
        <f t="shared" si="54"/>
        <v>1.1428571428571428</v>
      </c>
      <c r="DB31" s="106">
        <f t="shared" si="55"/>
        <v>0.70222222222222219</v>
      </c>
      <c r="DC31" s="106">
        <f t="shared" si="56"/>
        <v>0.94047619047619047</v>
      </c>
      <c r="DD31" s="117">
        <f t="shared" si="57"/>
        <v>0.73777777777777775</v>
      </c>
      <c r="DE31" s="117">
        <f t="shared" si="58"/>
        <v>1.0506329113924051</v>
      </c>
      <c r="DF31" s="183">
        <f t="shared" si="59"/>
        <v>0.7155555555555555</v>
      </c>
      <c r="DG31" s="183">
        <f t="shared" si="60"/>
        <v>0.96987951807228912</v>
      </c>
      <c r="DH31" s="146">
        <f t="shared" si="61"/>
        <v>0.72444444444444445</v>
      </c>
      <c r="DI31" s="146">
        <f t="shared" si="62"/>
        <v>1.0124223602484472</v>
      </c>
      <c r="DJ31" s="106">
        <f t="shared" si="63"/>
        <v>0.7466666666666667</v>
      </c>
      <c r="DK31" s="106">
        <f t="shared" si="64"/>
        <v>1.0306748466257669</v>
      </c>
      <c r="DL31" s="117">
        <f t="shared" si="65"/>
        <v>0.75111111111111106</v>
      </c>
      <c r="DM31" s="117">
        <f t="shared" si="66"/>
        <v>1.0059523809523809</v>
      </c>
      <c r="DN31" s="183">
        <f t="shared" si="67"/>
        <v>0.66222222222222227</v>
      </c>
      <c r="DO31" s="183">
        <f t="shared" si="68"/>
        <v>0.88165680473372776</v>
      </c>
      <c r="DP31" s="146">
        <f t="shared" si="69"/>
        <v>0.76444444444444448</v>
      </c>
      <c r="DQ31" s="146">
        <f t="shared" si="70"/>
        <v>1.1543624161073827</v>
      </c>
      <c r="DR31" s="106">
        <f t="shared" si="71"/>
        <v>0.6711111111111111</v>
      </c>
      <c r="DS31" s="106">
        <f t="shared" si="72"/>
        <v>0.87790697674418605</v>
      </c>
      <c r="DT31" s="117">
        <f t="shared" si="73"/>
        <v>0.7911111111111111</v>
      </c>
      <c r="DU31" s="117">
        <f t="shared" si="74"/>
        <v>1.1788079470198676</v>
      </c>
      <c r="DV31" s="183">
        <f t="shared" si="75"/>
        <v>0.70222222222222219</v>
      </c>
      <c r="DW31" s="183">
        <f t="shared" si="76"/>
        <v>0.88764044943820219</v>
      </c>
      <c r="DX31" s="146">
        <f t="shared" si="77"/>
        <v>0.77777777777777779</v>
      </c>
      <c r="DY31" s="146">
        <f t="shared" si="78"/>
        <v>1.1075949367088607</v>
      </c>
      <c r="DZ31" s="106">
        <f t="shared" si="36"/>
        <v>0.77777777777777779</v>
      </c>
      <c r="EA31" s="106">
        <f t="shared" si="79"/>
        <v>1</v>
      </c>
      <c r="EB31" s="117">
        <f t="shared" si="80"/>
        <v>0.70222222222222219</v>
      </c>
      <c r="EC31" s="117">
        <f t="shared" si="81"/>
        <v>0.9028571428571428</v>
      </c>
      <c r="ED31" s="183"/>
      <c r="EE31" s="183"/>
    </row>
    <row r="32" spans="1:138" x14ac:dyDescent="0.25">
      <c r="A32" s="2" t="s">
        <v>181</v>
      </c>
      <c r="B32" s="2" t="s">
        <v>182</v>
      </c>
      <c r="D32" s="2">
        <v>27500</v>
      </c>
      <c r="E32" s="3">
        <v>2017</v>
      </c>
      <c r="H32" s="97"/>
      <c r="I32" s="2">
        <v>28200</v>
      </c>
      <c r="J32" s="2">
        <v>29100</v>
      </c>
      <c r="K32" s="2">
        <v>19300</v>
      </c>
      <c r="L32" s="2">
        <v>16800</v>
      </c>
      <c r="M32" s="2">
        <v>18200</v>
      </c>
      <c r="N32" s="2">
        <v>21300</v>
      </c>
      <c r="O32" s="2">
        <v>22700</v>
      </c>
      <c r="P32" s="2">
        <v>26600</v>
      </c>
      <c r="Q32" s="2">
        <v>28000</v>
      </c>
      <c r="R32" s="2">
        <v>31300</v>
      </c>
      <c r="S32" s="2">
        <v>29300</v>
      </c>
      <c r="T32" s="2">
        <v>30000</v>
      </c>
      <c r="U32" s="2">
        <v>29200</v>
      </c>
      <c r="V32" s="2">
        <v>29700</v>
      </c>
      <c r="W32" s="2">
        <v>27800</v>
      </c>
      <c r="X32" s="2">
        <v>28300</v>
      </c>
      <c r="Y32" s="2">
        <v>26600</v>
      </c>
      <c r="Z32" s="2">
        <v>24500</v>
      </c>
      <c r="AA32" s="2">
        <v>23300</v>
      </c>
      <c r="AB32" s="2">
        <v>22400</v>
      </c>
      <c r="AC32" s="2">
        <v>24200</v>
      </c>
      <c r="AD32" s="2">
        <v>23000</v>
      </c>
      <c r="AE32" s="2">
        <v>22400</v>
      </c>
      <c r="AF32" s="2">
        <v>20500</v>
      </c>
      <c r="AG32" s="2">
        <v>21500</v>
      </c>
      <c r="AH32" s="2">
        <v>22600</v>
      </c>
      <c r="AI32" s="2">
        <v>25800</v>
      </c>
      <c r="AJ32" s="2">
        <v>24600</v>
      </c>
      <c r="AK32" s="2">
        <v>24900</v>
      </c>
      <c r="AL32" s="2">
        <v>24200</v>
      </c>
      <c r="AM32" s="2">
        <v>25800</v>
      </c>
      <c r="AN32" s="2">
        <v>25800</v>
      </c>
      <c r="AO32" s="2">
        <v>26700</v>
      </c>
      <c r="AP32" s="2">
        <v>23500</v>
      </c>
      <c r="AQ32" s="2">
        <v>26000</v>
      </c>
      <c r="AR32" s="2">
        <v>23100</v>
      </c>
      <c r="AS32" s="2">
        <v>25900</v>
      </c>
      <c r="AT32" s="2">
        <v>24600</v>
      </c>
      <c r="AU32" s="2">
        <v>27000</v>
      </c>
      <c r="AV32" s="173">
        <v>26500</v>
      </c>
      <c r="AW32" s="173">
        <v>27800</v>
      </c>
      <c r="AY32" s="99"/>
      <c r="AZ32" s="100"/>
      <c r="BA32" s="100"/>
      <c r="BC32" s="65">
        <f t="shared" si="3"/>
        <v>0.66323024054982815</v>
      </c>
      <c r="BF32" s="60">
        <f t="shared" si="6"/>
        <v>0.57731958762886593</v>
      </c>
      <c r="BG32" s="60">
        <f t="shared" si="7"/>
        <v>0.8704663212435233</v>
      </c>
      <c r="BH32" s="39">
        <f t="shared" si="8"/>
        <v>0.62542955326460481</v>
      </c>
      <c r="BI32" s="39">
        <f t="shared" si="9"/>
        <v>1.0833333333333333</v>
      </c>
      <c r="BJ32" s="60">
        <f t="shared" si="10"/>
        <v>0.73195876288659789</v>
      </c>
      <c r="BK32" s="60">
        <f t="shared" si="11"/>
        <v>1.1703296703296704</v>
      </c>
      <c r="BL32" s="106">
        <f t="shared" si="12"/>
        <v>0.78006872852233677</v>
      </c>
      <c r="BM32" s="106">
        <f t="shared" si="13"/>
        <v>1.0657276995305165</v>
      </c>
      <c r="BN32" s="117">
        <f t="shared" si="14"/>
        <v>0.91408934707903777</v>
      </c>
      <c r="BO32" s="117">
        <f t="shared" si="15"/>
        <v>1.1718061674008811</v>
      </c>
      <c r="BP32" s="71">
        <f t="shared" si="16"/>
        <v>0.96219931271477666</v>
      </c>
      <c r="BQ32" s="71">
        <f t="shared" si="17"/>
        <v>1.0526315789473684</v>
      </c>
      <c r="BR32" s="39">
        <f t="shared" si="18"/>
        <v>1.0756013745704467</v>
      </c>
      <c r="BS32" s="39">
        <f t="shared" si="19"/>
        <v>1.1178571428571429</v>
      </c>
      <c r="BT32" s="85">
        <f t="shared" si="20"/>
        <v>1.006872852233677</v>
      </c>
      <c r="BU32" s="85">
        <f t="shared" si="21"/>
        <v>0.93610223642172519</v>
      </c>
      <c r="BV32" s="106">
        <f t="shared" si="22"/>
        <v>1.0309278350515463</v>
      </c>
      <c r="BW32" s="106">
        <f t="shared" si="23"/>
        <v>1.0238907849829351</v>
      </c>
      <c r="BX32" s="117">
        <f t="shared" si="24"/>
        <v>1.0034364261168385</v>
      </c>
      <c r="BY32" s="117">
        <f t="shared" si="25"/>
        <v>0.97333333333333338</v>
      </c>
      <c r="BZ32" s="76">
        <f t="shared" si="26"/>
        <v>1.0206185567010309</v>
      </c>
      <c r="CA32" s="76">
        <f t="shared" si="27"/>
        <v>1.0171232876712328</v>
      </c>
      <c r="CB32" s="146">
        <f t="shared" si="28"/>
        <v>0.9553264604810997</v>
      </c>
      <c r="CC32" s="146">
        <f t="shared" si="29"/>
        <v>0.93602693602693599</v>
      </c>
      <c r="CD32" s="106">
        <f t="shared" si="30"/>
        <v>0.97250859106529208</v>
      </c>
      <c r="CE32" s="106">
        <f t="shared" si="31"/>
        <v>1.0179856115107915</v>
      </c>
      <c r="CF32" s="65">
        <f t="shared" si="32"/>
        <v>0.91408934707903777</v>
      </c>
      <c r="CG32" s="65">
        <f t="shared" si="33"/>
        <v>0.93992932862190814</v>
      </c>
      <c r="CH32" s="71">
        <f t="shared" si="34"/>
        <v>0.84192439862542956</v>
      </c>
      <c r="CI32" s="71">
        <f t="shared" si="35"/>
        <v>0.92105263157894735</v>
      </c>
      <c r="CJ32" s="146">
        <f t="shared" si="37"/>
        <v>0.80068728522336774</v>
      </c>
      <c r="CK32" s="146">
        <f t="shared" si="38"/>
        <v>0.95102040816326527</v>
      </c>
      <c r="CL32" s="106">
        <f t="shared" si="39"/>
        <v>0.76975945017182135</v>
      </c>
      <c r="CM32" s="106">
        <f t="shared" si="40"/>
        <v>0.96137339055793991</v>
      </c>
      <c r="CN32" s="65">
        <f t="shared" si="41"/>
        <v>0.83161512027491413</v>
      </c>
      <c r="CO32" s="65">
        <f t="shared" si="42"/>
        <v>1.0803571428571428</v>
      </c>
      <c r="CP32" s="71">
        <f t="shared" si="43"/>
        <v>0.7903780068728522</v>
      </c>
      <c r="CQ32" s="71">
        <f t="shared" si="44"/>
        <v>0.95041322314049592</v>
      </c>
      <c r="CR32" s="146">
        <f t="shared" si="45"/>
        <v>0.76975945017182135</v>
      </c>
      <c r="CS32" s="146">
        <f t="shared" si="46"/>
        <v>0.97391304347826091</v>
      </c>
      <c r="CT32" s="106">
        <f t="shared" si="47"/>
        <v>0.70446735395189009</v>
      </c>
      <c r="CU32" s="106">
        <f t="shared" si="48"/>
        <v>0.9151785714285714</v>
      </c>
      <c r="CV32" s="65">
        <f t="shared" si="49"/>
        <v>0.73883161512027495</v>
      </c>
      <c r="CW32" s="65">
        <f t="shared" si="50"/>
        <v>1.0487804878048781</v>
      </c>
      <c r="CX32" s="71">
        <f t="shared" si="51"/>
        <v>0.7766323024054983</v>
      </c>
      <c r="CY32" s="71">
        <f t="shared" si="52"/>
        <v>1.0511627906976744</v>
      </c>
      <c r="CZ32" s="146">
        <f t="shared" si="53"/>
        <v>0.88659793814432986</v>
      </c>
      <c r="DA32" s="146">
        <f t="shared" si="54"/>
        <v>1.1415929203539823</v>
      </c>
      <c r="DB32" s="106">
        <f t="shared" si="55"/>
        <v>0.84536082474226804</v>
      </c>
      <c r="DC32" s="106">
        <f t="shared" si="56"/>
        <v>0.95348837209302328</v>
      </c>
      <c r="DD32" s="117">
        <f t="shared" si="57"/>
        <v>0.85567010309278346</v>
      </c>
      <c r="DE32" s="117">
        <f t="shared" si="58"/>
        <v>1.0121951219512195</v>
      </c>
      <c r="DF32" s="183">
        <f t="shared" si="59"/>
        <v>0.83161512027491413</v>
      </c>
      <c r="DG32" s="183">
        <f t="shared" si="60"/>
        <v>0.9718875502008032</v>
      </c>
      <c r="DH32" s="146">
        <f t="shared" si="61"/>
        <v>0.88659793814432986</v>
      </c>
      <c r="DI32" s="146">
        <f t="shared" si="62"/>
        <v>1.0661157024793388</v>
      </c>
      <c r="DJ32" s="106">
        <f t="shared" si="63"/>
        <v>0.88659793814432986</v>
      </c>
      <c r="DK32" s="106">
        <f t="shared" si="64"/>
        <v>1</v>
      </c>
      <c r="DL32" s="117">
        <f t="shared" si="65"/>
        <v>0.91752577319587625</v>
      </c>
      <c r="DM32" s="117">
        <f t="shared" si="66"/>
        <v>1.0348837209302326</v>
      </c>
      <c r="DN32" s="183">
        <f t="shared" si="67"/>
        <v>0.80756013745704469</v>
      </c>
      <c r="DO32" s="183">
        <f t="shared" si="68"/>
        <v>0.88014981273408244</v>
      </c>
      <c r="DP32" s="146">
        <f t="shared" si="69"/>
        <v>0.89347079037800692</v>
      </c>
      <c r="DQ32" s="146">
        <f t="shared" si="70"/>
        <v>1.1063829787234043</v>
      </c>
      <c r="DR32" s="106">
        <f t="shared" si="71"/>
        <v>0.79381443298969068</v>
      </c>
      <c r="DS32" s="106">
        <f t="shared" si="72"/>
        <v>0.88846153846153841</v>
      </c>
      <c r="DT32" s="117">
        <f t="shared" si="73"/>
        <v>0.89003436426116833</v>
      </c>
      <c r="DU32" s="117">
        <f t="shared" si="74"/>
        <v>1.1212121212121211</v>
      </c>
      <c r="DV32" s="183">
        <f t="shared" si="75"/>
        <v>0.84536082474226804</v>
      </c>
      <c r="DW32" s="183">
        <f t="shared" si="76"/>
        <v>0.9498069498069498</v>
      </c>
      <c r="DX32" s="146">
        <f t="shared" si="77"/>
        <v>0.92783505154639179</v>
      </c>
      <c r="DY32" s="146">
        <f t="shared" si="78"/>
        <v>1.0975609756097562</v>
      </c>
      <c r="DZ32" s="106">
        <f t="shared" si="36"/>
        <v>0.9106529209621993</v>
      </c>
      <c r="EA32" s="106">
        <f t="shared" si="79"/>
        <v>0.98148148148148151</v>
      </c>
      <c r="EB32" s="117">
        <f t="shared" si="80"/>
        <v>0.9553264604810997</v>
      </c>
      <c r="EC32" s="117">
        <f t="shared" si="81"/>
        <v>1.0490566037735849</v>
      </c>
      <c r="ED32" s="183"/>
      <c r="EE32" s="183"/>
    </row>
    <row r="33" spans="1:139" x14ac:dyDescent="0.25">
      <c r="A33" s="2" t="s">
        <v>183</v>
      </c>
      <c r="B33" s="2" t="s">
        <v>184</v>
      </c>
      <c r="D33" s="2">
        <v>24400</v>
      </c>
      <c r="E33" s="3">
        <v>2018</v>
      </c>
      <c r="H33" s="97"/>
      <c r="I33" s="2">
        <v>27700</v>
      </c>
      <c r="J33" s="2">
        <v>28300</v>
      </c>
      <c r="K33" s="2">
        <v>19000</v>
      </c>
      <c r="L33" s="2">
        <v>17100</v>
      </c>
      <c r="M33" s="2">
        <v>18000</v>
      </c>
      <c r="N33" s="2">
        <v>21400</v>
      </c>
      <c r="O33" s="2">
        <v>22300</v>
      </c>
      <c r="P33" s="2">
        <v>26600</v>
      </c>
      <c r="Q33" s="2">
        <v>27100</v>
      </c>
      <c r="R33" s="2">
        <v>30000</v>
      </c>
      <c r="S33" s="2">
        <v>27900</v>
      </c>
      <c r="T33" s="2">
        <v>30100</v>
      </c>
      <c r="U33" s="2">
        <v>28300</v>
      </c>
      <c r="V33" s="2">
        <v>27400</v>
      </c>
      <c r="W33" s="2">
        <v>25900</v>
      </c>
      <c r="X33" s="2">
        <v>27100</v>
      </c>
      <c r="Y33" s="2">
        <v>25100</v>
      </c>
      <c r="Z33" s="2">
        <v>23700</v>
      </c>
      <c r="AA33" s="2">
        <v>22100</v>
      </c>
      <c r="AB33" s="2">
        <v>20900</v>
      </c>
      <c r="AC33" s="2">
        <v>23300</v>
      </c>
      <c r="AD33" s="2">
        <v>22100</v>
      </c>
      <c r="AE33" s="2">
        <v>22500</v>
      </c>
      <c r="AF33" s="2">
        <v>19200</v>
      </c>
      <c r="AG33" s="2">
        <v>22500</v>
      </c>
      <c r="AH33" s="2">
        <v>21100</v>
      </c>
      <c r="AI33" s="2">
        <v>24800</v>
      </c>
      <c r="AJ33" s="2">
        <v>22100</v>
      </c>
      <c r="AK33" s="2">
        <v>24300</v>
      </c>
      <c r="AL33" s="2">
        <v>19900</v>
      </c>
      <c r="AM33" s="2">
        <v>22100</v>
      </c>
      <c r="AN33" s="2">
        <v>23000</v>
      </c>
      <c r="AO33" s="2">
        <v>23900</v>
      </c>
      <c r="AP33" s="2">
        <v>21300</v>
      </c>
      <c r="AQ33" s="2">
        <v>23400</v>
      </c>
      <c r="AR33" s="2">
        <v>21800</v>
      </c>
      <c r="AS33" s="2">
        <v>26800</v>
      </c>
      <c r="AT33" s="2">
        <v>23600</v>
      </c>
      <c r="AU33" s="2">
        <v>24300</v>
      </c>
      <c r="AV33" s="173">
        <v>24400</v>
      </c>
      <c r="AW33" s="173">
        <v>25800</v>
      </c>
      <c r="AY33" s="99"/>
      <c r="AZ33" s="100"/>
      <c r="BA33" s="100"/>
      <c r="BC33" s="65">
        <f t="shared" si="3"/>
        <v>0.67137809187279152</v>
      </c>
      <c r="BF33" s="60">
        <f t="shared" si="6"/>
        <v>0.60424028268551233</v>
      </c>
      <c r="BG33" s="60">
        <f t="shared" si="7"/>
        <v>0.9</v>
      </c>
      <c r="BH33" s="39">
        <f t="shared" si="8"/>
        <v>0.63604240282685509</v>
      </c>
      <c r="BI33" s="39">
        <f t="shared" si="9"/>
        <v>1.0526315789473684</v>
      </c>
      <c r="BJ33" s="60">
        <f t="shared" si="10"/>
        <v>0.75618374558303891</v>
      </c>
      <c r="BK33" s="60">
        <f t="shared" si="11"/>
        <v>1.1888888888888889</v>
      </c>
      <c r="BL33" s="106">
        <f t="shared" si="12"/>
        <v>0.78798586572438167</v>
      </c>
      <c r="BM33" s="106">
        <f t="shared" si="13"/>
        <v>1.0420560747663552</v>
      </c>
      <c r="BN33" s="117">
        <f t="shared" si="14"/>
        <v>0.93992932862190814</v>
      </c>
      <c r="BO33" s="117">
        <f t="shared" si="15"/>
        <v>1.1928251121076232</v>
      </c>
      <c r="BP33" s="71">
        <f t="shared" si="16"/>
        <v>0.95759717314487636</v>
      </c>
      <c r="BQ33" s="71">
        <f t="shared" si="17"/>
        <v>1.018796992481203</v>
      </c>
      <c r="BR33" s="39">
        <f t="shared" si="18"/>
        <v>1.0600706713780919</v>
      </c>
      <c r="BS33" s="39">
        <f t="shared" si="19"/>
        <v>1.1070110701107012</v>
      </c>
      <c r="BT33" s="85">
        <f t="shared" si="20"/>
        <v>0.98586572438162545</v>
      </c>
      <c r="BU33" s="85">
        <f t="shared" si="21"/>
        <v>0.93</v>
      </c>
      <c r="BV33" s="106">
        <f t="shared" si="22"/>
        <v>1.0636042402826855</v>
      </c>
      <c r="BW33" s="106">
        <f t="shared" si="23"/>
        <v>1.0788530465949822</v>
      </c>
      <c r="BX33" s="117">
        <f t="shared" si="24"/>
        <v>1</v>
      </c>
      <c r="BY33" s="117">
        <f t="shared" si="25"/>
        <v>0.94019933554817281</v>
      </c>
      <c r="BZ33" s="76">
        <f t="shared" si="26"/>
        <v>0.96819787985865724</v>
      </c>
      <c r="CA33" s="76">
        <f t="shared" si="27"/>
        <v>0.96819787985865724</v>
      </c>
      <c r="CB33" s="146">
        <f t="shared" si="28"/>
        <v>0.9151943462897526</v>
      </c>
      <c r="CC33" s="146">
        <f t="shared" si="29"/>
        <v>0.94525547445255476</v>
      </c>
      <c r="CD33" s="106">
        <f t="shared" si="30"/>
        <v>0.95759717314487636</v>
      </c>
      <c r="CE33" s="106">
        <f t="shared" si="31"/>
        <v>1.0463320463320462</v>
      </c>
      <c r="CF33" s="65">
        <f t="shared" si="32"/>
        <v>0.88692579505300351</v>
      </c>
      <c r="CG33" s="65">
        <f t="shared" si="33"/>
        <v>0.92619926199261993</v>
      </c>
      <c r="CH33" s="71">
        <f t="shared" si="34"/>
        <v>0.83745583038869253</v>
      </c>
      <c r="CI33" s="71">
        <f t="shared" si="35"/>
        <v>0.94422310756972117</v>
      </c>
      <c r="CJ33" s="146">
        <f t="shared" si="37"/>
        <v>0.78091872791519434</v>
      </c>
      <c r="CK33" s="146">
        <f t="shared" si="38"/>
        <v>0.9324894514767933</v>
      </c>
      <c r="CL33" s="106">
        <f t="shared" si="39"/>
        <v>0.7385159010600707</v>
      </c>
      <c r="CM33" s="106">
        <f t="shared" si="40"/>
        <v>0.94570135746606332</v>
      </c>
      <c r="CN33" s="65">
        <f t="shared" si="41"/>
        <v>0.82332155477031799</v>
      </c>
      <c r="CO33" s="65">
        <f t="shared" si="42"/>
        <v>1.1148325358851674</v>
      </c>
      <c r="CP33" s="71">
        <f t="shared" si="43"/>
        <v>0.78091872791519434</v>
      </c>
      <c r="CQ33" s="71">
        <f t="shared" si="44"/>
        <v>0.94849785407725318</v>
      </c>
      <c r="CR33" s="146">
        <f t="shared" si="45"/>
        <v>0.79505300353356889</v>
      </c>
      <c r="CS33" s="146">
        <f t="shared" si="46"/>
        <v>1.0180995475113122</v>
      </c>
      <c r="CT33" s="106">
        <f t="shared" si="47"/>
        <v>0.67844522968197885</v>
      </c>
      <c r="CU33" s="106">
        <f t="shared" si="48"/>
        <v>0.85333333333333339</v>
      </c>
      <c r="CV33" s="65">
        <f t="shared" si="49"/>
        <v>0.79505300353356889</v>
      </c>
      <c r="CW33" s="65">
        <f t="shared" si="50"/>
        <v>1.171875</v>
      </c>
      <c r="CX33" s="71">
        <f t="shared" si="51"/>
        <v>0.74558303886925792</v>
      </c>
      <c r="CY33" s="71">
        <f t="shared" si="52"/>
        <v>0.93777777777777782</v>
      </c>
      <c r="CZ33" s="146">
        <f t="shared" si="53"/>
        <v>0.87632508833922262</v>
      </c>
      <c r="DA33" s="146">
        <f t="shared" si="54"/>
        <v>1.1753554502369667</v>
      </c>
      <c r="DB33" s="106">
        <f t="shared" si="55"/>
        <v>0.78091872791519434</v>
      </c>
      <c r="DC33" s="106">
        <f t="shared" si="56"/>
        <v>0.8911290322580645</v>
      </c>
      <c r="DD33" s="117">
        <f t="shared" si="57"/>
        <v>0.85865724381625441</v>
      </c>
      <c r="DE33" s="117">
        <f t="shared" si="58"/>
        <v>1.0995475113122173</v>
      </c>
      <c r="DF33" s="183">
        <f t="shared" si="59"/>
        <v>0.70318021201413428</v>
      </c>
      <c r="DG33" s="183">
        <f t="shared" si="60"/>
        <v>0.81893004115226342</v>
      </c>
      <c r="DH33" s="146">
        <f t="shared" si="61"/>
        <v>0.78091872791519434</v>
      </c>
      <c r="DI33" s="146">
        <f t="shared" si="62"/>
        <v>1.1105527638190955</v>
      </c>
      <c r="DJ33" s="106">
        <f t="shared" si="63"/>
        <v>0.8127208480565371</v>
      </c>
      <c r="DK33" s="106">
        <f t="shared" si="64"/>
        <v>1.0407239819004526</v>
      </c>
      <c r="DL33" s="117">
        <f t="shared" si="65"/>
        <v>0.84452296819787986</v>
      </c>
      <c r="DM33" s="117">
        <f t="shared" si="66"/>
        <v>1.0391304347826087</v>
      </c>
      <c r="DN33" s="183">
        <f t="shared" si="67"/>
        <v>0.75265017667844525</v>
      </c>
      <c r="DO33" s="183">
        <f t="shared" si="68"/>
        <v>0.89121338912133896</v>
      </c>
      <c r="DP33" s="146">
        <f t="shared" si="69"/>
        <v>0.82685512367491165</v>
      </c>
      <c r="DQ33" s="146">
        <f t="shared" si="70"/>
        <v>1.0985915492957747</v>
      </c>
      <c r="DR33" s="106">
        <f t="shared" si="71"/>
        <v>0.77031802120141346</v>
      </c>
      <c r="DS33" s="106">
        <f t="shared" si="72"/>
        <v>0.93162393162393164</v>
      </c>
      <c r="DT33" s="117">
        <f t="shared" si="73"/>
        <v>0.94699646643109536</v>
      </c>
      <c r="DU33" s="117">
        <f t="shared" si="74"/>
        <v>1.2293577981651376</v>
      </c>
      <c r="DV33" s="183">
        <f t="shared" si="75"/>
        <v>0.83392226148409898</v>
      </c>
      <c r="DW33" s="183">
        <f t="shared" si="76"/>
        <v>0.88059701492537312</v>
      </c>
      <c r="DX33" s="146">
        <f t="shared" si="77"/>
        <v>0.85865724381625441</v>
      </c>
      <c r="DY33" s="146">
        <f t="shared" si="78"/>
        <v>1.0296610169491525</v>
      </c>
      <c r="DZ33" s="106">
        <f t="shared" si="36"/>
        <v>0.86219081272084808</v>
      </c>
      <c r="EA33" s="106">
        <f t="shared" si="79"/>
        <v>1.0041152263374487</v>
      </c>
      <c r="EB33" s="117">
        <f t="shared" si="80"/>
        <v>0.91166077738515905</v>
      </c>
      <c r="EC33" s="117">
        <f t="shared" si="81"/>
        <v>1.0573770491803278</v>
      </c>
      <c r="ED33" s="183"/>
      <c r="EE33" s="183"/>
    </row>
    <row r="34" spans="1:139" x14ac:dyDescent="0.25">
      <c r="A34" s="19" t="s">
        <v>185</v>
      </c>
      <c r="B34" s="19" t="s">
        <v>186</v>
      </c>
      <c r="C34" s="20"/>
      <c r="D34" s="19">
        <v>9300</v>
      </c>
      <c r="E34" s="21">
        <v>2016</v>
      </c>
      <c r="F34" s="19"/>
      <c r="G34" s="20"/>
      <c r="H34" s="98"/>
      <c r="I34" s="19">
        <v>10000</v>
      </c>
      <c r="J34" s="19">
        <v>11200</v>
      </c>
      <c r="K34" s="19">
        <v>5600</v>
      </c>
      <c r="L34" s="19">
        <v>5300</v>
      </c>
      <c r="M34" s="19">
        <v>5700</v>
      </c>
      <c r="N34" s="19">
        <v>6900</v>
      </c>
      <c r="O34" s="19">
        <v>7700</v>
      </c>
      <c r="P34" s="19">
        <v>8700</v>
      </c>
      <c r="Q34" s="19">
        <v>9000</v>
      </c>
      <c r="R34" s="19">
        <v>9800</v>
      </c>
      <c r="S34" s="19">
        <v>10000</v>
      </c>
      <c r="T34" s="19">
        <v>9700</v>
      </c>
      <c r="U34" s="19">
        <v>10400</v>
      </c>
      <c r="V34" s="19">
        <v>9800</v>
      </c>
      <c r="W34" s="19">
        <v>9700</v>
      </c>
      <c r="X34" s="19">
        <v>9200</v>
      </c>
      <c r="Y34" s="19">
        <v>8800</v>
      </c>
      <c r="Z34" s="19">
        <v>8100</v>
      </c>
      <c r="AA34" s="19">
        <v>7300</v>
      </c>
      <c r="AB34" s="19">
        <v>7100</v>
      </c>
      <c r="AC34" s="19">
        <v>7700</v>
      </c>
      <c r="AD34" s="19">
        <v>7500</v>
      </c>
      <c r="AE34" s="19">
        <v>7500</v>
      </c>
      <c r="AF34" s="19">
        <v>6400</v>
      </c>
      <c r="AG34" s="19">
        <v>7300</v>
      </c>
      <c r="AH34" s="19">
        <v>9400</v>
      </c>
      <c r="AI34" s="19">
        <v>10900</v>
      </c>
      <c r="AJ34" s="19">
        <v>10300</v>
      </c>
      <c r="AK34" s="19">
        <v>10400</v>
      </c>
      <c r="AL34" s="19">
        <v>9900</v>
      </c>
      <c r="AM34" s="19">
        <v>10400</v>
      </c>
      <c r="AN34" s="19">
        <v>10300</v>
      </c>
      <c r="AO34" s="19">
        <v>10800</v>
      </c>
      <c r="AP34" s="19">
        <v>9700</v>
      </c>
      <c r="AQ34" s="19">
        <v>10800</v>
      </c>
      <c r="AR34" s="19">
        <v>9500</v>
      </c>
      <c r="AS34" s="19">
        <v>10800</v>
      </c>
      <c r="AT34" s="19">
        <v>10300</v>
      </c>
      <c r="AU34" s="19">
        <v>10900</v>
      </c>
      <c r="AV34" s="174">
        <v>10900</v>
      </c>
      <c r="AW34" s="174">
        <v>11500</v>
      </c>
      <c r="AX34" s="20"/>
      <c r="AY34" s="101"/>
      <c r="AZ34" s="102"/>
      <c r="BA34" s="102"/>
      <c r="BB34" s="24"/>
      <c r="BC34" s="66">
        <f t="shared" si="3"/>
        <v>0.5</v>
      </c>
      <c r="BD34" s="23"/>
      <c r="BE34" s="23"/>
      <c r="BF34" s="61">
        <f t="shared" si="6"/>
        <v>0.4732142857142857</v>
      </c>
      <c r="BG34" s="61">
        <f t="shared" si="7"/>
        <v>0.9464285714285714</v>
      </c>
      <c r="BH34" s="40">
        <f t="shared" si="8"/>
        <v>0.5089285714285714</v>
      </c>
      <c r="BI34" s="40">
        <f t="shared" si="9"/>
        <v>1.0754716981132075</v>
      </c>
      <c r="BJ34" s="61">
        <f t="shared" si="10"/>
        <v>0.6160714285714286</v>
      </c>
      <c r="BK34" s="61">
        <f t="shared" si="11"/>
        <v>1.2105263157894737</v>
      </c>
      <c r="BL34" s="107">
        <f t="shared" si="12"/>
        <v>0.6875</v>
      </c>
      <c r="BM34" s="107">
        <f t="shared" si="13"/>
        <v>1.1159420289855073</v>
      </c>
      <c r="BN34" s="118">
        <f t="shared" si="14"/>
        <v>0.7767857142857143</v>
      </c>
      <c r="BO34" s="118">
        <f t="shared" si="15"/>
        <v>1.1298701298701299</v>
      </c>
      <c r="BP34" s="72">
        <f t="shared" si="16"/>
        <v>0.8035714285714286</v>
      </c>
      <c r="BQ34" s="72">
        <f t="shared" si="17"/>
        <v>1.0344827586206897</v>
      </c>
      <c r="BR34" s="40">
        <f t="shared" si="18"/>
        <v>0.875</v>
      </c>
      <c r="BS34" s="40">
        <f t="shared" si="19"/>
        <v>1.0888888888888888</v>
      </c>
      <c r="BT34" s="86">
        <f t="shared" si="20"/>
        <v>0.8928571428571429</v>
      </c>
      <c r="BU34" s="86">
        <f t="shared" si="21"/>
        <v>1.0204081632653061</v>
      </c>
      <c r="BV34" s="107">
        <f t="shared" si="22"/>
        <v>0.8660714285714286</v>
      </c>
      <c r="BW34" s="107">
        <f t="shared" si="23"/>
        <v>0.97</v>
      </c>
      <c r="BX34" s="118">
        <f t="shared" si="24"/>
        <v>0.9285714285714286</v>
      </c>
      <c r="BY34" s="118">
        <f t="shared" si="25"/>
        <v>1.0721649484536082</v>
      </c>
      <c r="BZ34" s="77">
        <f t="shared" si="26"/>
        <v>0.875</v>
      </c>
      <c r="CA34" s="77">
        <f t="shared" si="27"/>
        <v>0.94230769230769229</v>
      </c>
      <c r="CB34" s="147">
        <f t="shared" si="28"/>
        <v>0.8660714285714286</v>
      </c>
      <c r="CC34" s="147">
        <f t="shared" si="29"/>
        <v>0.98979591836734693</v>
      </c>
      <c r="CD34" s="107">
        <f t="shared" si="30"/>
        <v>0.8214285714285714</v>
      </c>
      <c r="CE34" s="107">
        <f t="shared" si="31"/>
        <v>0.94845360824742264</v>
      </c>
      <c r="CF34" s="66">
        <f t="shared" si="32"/>
        <v>0.7857142857142857</v>
      </c>
      <c r="CG34" s="66">
        <f t="shared" si="33"/>
        <v>0.95652173913043481</v>
      </c>
      <c r="CH34" s="72">
        <f t="shared" si="34"/>
        <v>0.7232142857142857</v>
      </c>
      <c r="CI34" s="72">
        <f t="shared" si="35"/>
        <v>0.92045454545454541</v>
      </c>
      <c r="CJ34" s="147">
        <f t="shared" si="37"/>
        <v>0.6517857142857143</v>
      </c>
      <c r="CK34" s="147">
        <f t="shared" si="38"/>
        <v>0.90123456790123457</v>
      </c>
      <c r="CL34" s="107">
        <f t="shared" si="39"/>
        <v>0.6339285714285714</v>
      </c>
      <c r="CM34" s="107">
        <f t="shared" si="40"/>
        <v>0.9726027397260274</v>
      </c>
      <c r="CN34" s="66">
        <f t="shared" si="41"/>
        <v>0.6875</v>
      </c>
      <c r="CO34" s="66">
        <f t="shared" si="42"/>
        <v>1.0845070422535212</v>
      </c>
      <c r="CP34" s="72">
        <f t="shared" si="43"/>
        <v>0.6696428571428571</v>
      </c>
      <c r="CQ34" s="72">
        <f t="shared" si="44"/>
        <v>0.97402597402597402</v>
      </c>
      <c r="CR34" s="147">
        <f t="shared" si="45"/>
        <v>0.6696428571428571</v>
      </c>
      <c r="CS34" s="147">
        <f t="shared" si="46"/>
        <v>1</v>
      </c>
      <c r="CT34" s="107">
        <f t="shared" si="47"/>
        <v>0.5714285714285714</v>
      </c>
      <c r="CU34" s="107">
        <f t="shared" si="48"/>
        <v>0.85333333333333339</v>
      </c>
      <c r="CV34" s="66">
        <f t="shared" si="49"/>
        <v>0.6517857142857143</v>
      </c>
      <c r="CW34" s="66">
        <f t="shared" si="50"/>
        <v>1.140625</v>
      </c>
      <c r="CX34" s="72">
        <f t="shared" si="51"/>
        <v>0.8392857142857143</v>
      </c>
      <c r="CY34" s="72">
        <f t="shared" si="52"/>
        <v>1.2876712328767124</v>
      </c>
      <c r="CZ34" s="147">
        <f t="shared" si="53"/>
        <v>0.9732142857142857</v>
      </c>
      <c r="DA34" s="147">
        <f t="shared" si="54"/>
        <v>1.1595744680851063</v>
      </c>
      <c r="DB34" s="107">
        <f t="shared" si="55"/>
        <v>0.9196428571428571</v>
      </c>
      <c r="DC34" s="107">
        <f t="shared" si="56"/>
        <v>0.94495412844036697</v>
      </c>
      <c r="DD34" s="117">
        <f t="shared" si="57"/>
        <v>0.9285714285714286</v>
      </c>
      <c r="DE34" s="117">
        <f t="shared" si="58"/>
        <v>1.0097087378640777</v>
      </c>
      <c r="DF34" s="183">
        <f t="shared" si="59"/>
        <v>0.8839285714285714</v>
      </c>
      <c r="DG34" s="183">
        <f t="shared" si="60"/>
        <v>0.95192307692307687</v>
      </c>
      <c r="DH34" s="146">
        <f t="shared" si="61"/>
        <v>0.9285714285714286</v>
      </c>
      <c r="DI34" s="146">
        <f t="shared" si="62"/>
        <v>1.0505050505050506</v>
      </c>
      <c r="DJ34" s="106">
        <f t="shared" si="63"/>
        <v>0.9196428571428571</v>
      </c>
      <c r="DK34" s="106">
        <f t="shared" si="64"/>
        <v>0.99038461538461542</v>
      </c>
      <c r="DL34" s="117">
        <f t="shared" si="65"/>
        <v>0.9642857142857143</v>
      </c>
      <c r="DM34" s="117">
        <f t="shared" si="66"/>
        <v>1.0485436893203883</v>
      </c>
      <c r="DN34" s="183">
        <f t="shared" si="67"/>
        <v>0.8660714285714286</v>
      </c>
      <c r="DO34" s="183">
        <f t="shared" si="68"/>
        <v>0.89814814814814814</v>
      </c>
      <c r="DP34" s="146">
        <f t="shared" si="69"/>
        <v>0.9642857142857143</v>
      </c>
      <c r="DQ34" s="146">
        <f t="shared" si="70"/>
        <v>1.1134020618556701</v>
      </c>
      <c r="DR34" s="106">
        <f t="shared" si="71"/>
        <v>0.8482142857142857</v>
      </c>
      <c r="DS34" s="106">
        <f t="shared" si="72"/>
        <v>0.87962962962962965</v>
      </c>
      <c r="DT34" s="117">
        <f t="shared" si="73"/>
        <v>0.9642857142857143</v>
      </c>
      <c r="DU34" s="117">
        <f t="shared" si="74"/>
        <v>1.1368421052631579</v>
      </c>
      <c r="DV34" s="183">
        <f t="shared" si="75"/>
        <v>0.9196428571428571</v>
      </c>
      <c r="DW34" s="183">
        <f t="shared" si="76"/>
        <v>0.95370370370370372</v>
      </c>
      <c r="DX34" s="146">
        <f t="shared" si="77"/>
        <v>0.9732142857142857</v>
      </c>
      <c r="DY34" s="146">
        <f t="shared" si="78"/>
        <v>1.058252427184466</v>
      </c>
      <c r="DZ34" s="106">
        <f t="shared" si="36"/>
        <v>0.9732142857142857</v>
      </c>
      <c r="EA34" s="106">
        <f t="shared" si="79"/>
        <v>1</v>
      </c>
      <c r="EB34" s="117">
        <f t="shared" si="80"/>
        <v>1.0267857142857142</v>
      </c>
      <c r="EC34" s="117">
        <f t="shared" si="81"/>
        <v>1.0550458715596329</v>
      </c>
      <c r="ED34" s="183"/>
      <c r="EE34" s="183"/>
      <c r="EF34" s="24"/>
    </row>
    <row r="35" spans="1:139" x14ac:dyDescent="0.25">
      <c r="A35" s="2" t="s">
        <v>195</v>
      </c>
      <c r="B35" s="2" t="s">
        <v>196</v>
      </c>
      <c r="C35" s="48"/>
      <c r="D35" s="2">
        <v>66000</v>
      </c>
      <c r="E35" s="3">
        <v>2018</v>
      </c>
      <c r="F35" s="2">
        <v>101</v>
      </c>
      <c r="H35" s="2">
        <v>81000</v>
      </c>
      <c r="I35" s="2">
        <v>70200</v>
      </c>
      <c r="J35" s="2">
        <v>67100</v>
      </c>
      <c r="K35" s="2">
        <v>47000</v>
      </c>
      <c r="L35" s="2">
        <v>43700</v>
      </c>
      <c r="M35" s="2">
        <v>46700</v>
      </c>
      <c r="N35" s="2">
        <v>49200</v>
      </c>
      <c r="O35" s="2">
        <v>56900</v>
      </c>
      <c r="P35" s="2">
        <v>59900</v>
      </c>
      <c r="Q35" s="2">
        <v>65100</v>
      </c>
      <c r="R35" s="2">
        <v>64800</v>
      </c>
      <c r="S35" s="2">
        <v>64500</v>
      </c>
      <c r="T35" s="2">
        <v>64100</v>
      </c>
      <c r="U35" s="2">
        <v>61300</v>
      </c>
      <c r="V35" s="2">
        <v>61400</v>
      </c>
      <c r="W35" s="2">
        <v>63600</v>
      </c>
      <c r="X35" s="2">
        <v>64200</v>
      </c>
      <c r="Y35" s="2">
        <v>62700</v>
      </c>
      <c r="Z35" s="2">
        <v>66000</v>
      </c>
      <c r="AA35" s="2">
        <v>60200</v>
      </c>
      <c r="AB35" s="2">
        <v>61500</v>
      </c>
      <c r="AC35" s="2">
        <v>65900</v>
      </c>
      <c r="AD35" s="2">
        <v>57600</v>
      </c>
      <c r="AE35" s="2">
        <v>59900</v>
      </c>
      <c r="AF35" s="2">
        <v>51300</v>
      </c>
      <c r="AG35" s="2">
        <v>59900</v>
      </c>
      <c r="AH35" s="2">
        <v>55000</v>
      </c>
      <c r="AI35" s="2">
        <v>72900</v>
      </c>
      <c r="AJ35" s="2">
        <v>57300</v>
      </c>
      <c r="AK35" s="2">
        <v>64700</v>
      </c>
      <c r="AL35" s="2">
        <v>60200</v>
      </c>
      <c r="AM35" s="2">
        <v>66200</v>
      </c>
      <c r="AN35" s="2">
        <v>70400</v>
      </c>
      <c r="AO35" s="2">
        <v>70900</v>
      </c>
      <c r="AP35" s="2">
        <v>62800</v>
      </c>
      <c r="AQ35" s="2">
        <v>70300</v>
      </c>
      <c r="AR35" s="2">
        <v>60500</v>
      </c>
      <c r="AS35" s="2">
        <v>67200</v>
      </c>
      <c r="AT35" s="2">
        <v>61900</v>
      </c>
      <c r="AU35" s="2">
        <v>70300</v>
      </c>
      <c r="AV35" s="2">
        <v>70700</v>
      </c>
      <c r="AW35" s="2">
        <v>73900</v>
      </c>
      <c r="AX35" s="48"/>
      <c r="AY35" s="4">
        <f t="shared" ref="AY35:AY59" si="82">H35/D35</f>
        <v>1.2272727272727273</v>
      </c>
      <c r="AZ35" s="7">
        <f t="shared" ref="AZ35:AZ59" si="83">I35/H35</f>
        <v>0.8666666666666667</v>
      </c>
      <c r="BA35" s="7">
        <f t="shared" ref="BA35:BA59" si="84">J35/H35</f>
        <v>0.82839506172839505</v>
      </c>
      <c r="BB35" s="48"/>
      <c r="BC35" s="65">
        <f t="shared" si="3"/>
        <v>0.70044709388971682</v>
      </c>
      <c r="BD35" s="7">
        <f t="shared" ref="BD35:BD59" si="85">K35/H35</f>
        <v>0.58024691358024694</v>
      </c>
      <c r="BE35" s="7">
        <f t="shared" ref="BE35:BE52" si="86">K35/D35</f>
        <v>0.71212121212121215</v>
      </c>
      <c r="BF35" s="85">
        <f t="shared" si="6"/>
        <v>0.65126676602086442</v>
      </c>
      <c r="BG35" s="85">
        <f t="shared" si="7"/>
        <v>0.92978723404255315</v>
      </c>
      <c r="BH35" s="39">
        <f t="shared" si="8"/>
        <v>0.69597615499254839</v>
      </c>
      <c r="BI35" s="39">
        <f t="shared" si="9"/>
        <v>1.068649885583524</v>
      </c>
      <c r="BJ35" s="60">
        <f t="shared" si="10"/>
        <v>0.7332339791356185</v>
      </c>
      <c r="BK35" s="60">
        <f t="shared" si="11"/>
        <v>1.0535331905781584</v>
      </c>
      <c r="BL35" s="106">
        <f t="shared" si="12"/>
        <v>0.84798807749627425</v>
      </c>
      <c r="BM35" s="106">
        <f t="shared" si="13"/>
        <v>1.1565040650406504</v>
      </c>
      <c r="BN35" s="117">
        <f t="shared" si="14"/>
        <v>0.89269746646795822</v>
      </c>
      <c r="BO35" s="117">
        <f t="shared" si="15"/>
        <v>1.0527240773286468</v>
      </c>
      <c r="BP35" s="71">
        <f t="shared" si="16"/>
        <v>0.97019374068554398</v>
      </c>
      <c r="BQ35" s="71">
        <f t="shared" si="17"/>
        <v>1.0868113522537564</v>
      </c>
      <c r="BR35" s="39">
        <f t="shared" si="18"/>
        <v>0.96572280178837555</v>
      </c>
      <c r="BS35" s="39">
        <f t="shared" si="19"/>
        <v>0.99539170506912444</v>
      </c>
      <c r="BT35" s="85">
        <f t="shared" si="20"/>
        <v>0.96125186289120712</v>
      </c>
      <c r="BU35" s="85">
        <f t="shared" si="21"/>
        <v>0.99537037037037035</v>
      </c>
      <c r="BV35" s="106">
        <f t="shared" si="22"/>
        <v>0.95529061102831592</v>
      </c>
      <c r="BW35" s="106">
        <f t="shared" si="23"/>
        <v>0.99379844961240305</v>
      </c>
      <c r="BX35" s="117">
        <f t="shared" si="24"/>
        <v>0.91356184798807749</v>
      </c>
      <c r="BY35" s="117">
        <f t="shared" si="25"/>
        <v>0.95631825273010918</v>
      </c>
      <c r="BZ35" s="76">
        <f t="shared" si="26"/>
        <v>0.91505216095380026</v>
      </c>
      <c r="CA35" s="76">
        <f t="shared" si="27"/>
        <v>1.0016313213703099</v>
      </c>
      <c r="CB35" s="146">
        <f t="shared" si="28"/>
        <v>0.94783904619970194</v>
      </c>
      <c r="CC35" s="146">
        <f t="shared" si="29"/>
        <v>1.0358306188925082</v>
      </c>
      <c r="CD35" s="106">
        <f t="shared" si="30"/>
        <v>0.9567809239940388</v>
      </c>
      <c r="CE35" s="106">
        <f t="shared" si="31"/>
        <v>1.0094339622641511</v>
      </c>
      <c r="CF35" s="65">
        <f t="shared" si="32"/>
        <v>0.93442622950819676</v>
      </c>
      <c r="CG35" s="65">
        <f t="shared" si="33"/>
        <v>0.97663551401869164</v>
      </c>
      <c r="CH35" s="71">
        <f t="shared" si="34"/>
        <v>0.98360655737704916</v>
      </c>
      <c r="CI35" s="71">
        <f t="shared" si="35"/>
        <v>1.0526315789473684</v>
      </c>
      <c r="CJ35" s="146">
        <f t="shared" si="37"/>
        <v>0.89716840536512665</v>
      </c>
      <c r="CK35" s="146">
        <f t="shared" si="38"/>
        <v>0.91212121212121211</v>
      </c>
      <c r="CL35" s="106">
        <f t="shared" si="39"/>
        <v>0.91654247391952315</v>
      </c>
      <c r="CM35" s="106">
        <f t="shared" si="40"/>
        <v>1.021594684385382</v>
      </c>
      <c r="CN35" s="65">
        <f t="shared" si="41"/>
        <v>0.98211624441132639</v>
      </c>
      <c r="CO35" s="65">
        <f t="shared" si="42"/>
        <v>1.0715447154471545</v>
      </c>
      <c r="CP35" s="71">
        <f t="shared" si="43"/>
        <v>0.85842026825633388</v>
      </c>
      <c r="CQ35" s="71">
        <f t="shared" si="44"/>
        <v>0.87405159332321702</v>
      </c>
      <c r="CR35" s="146">
        <f t="shared" si="45"/>
        <v>0.89269746646795822</v>
      </c>
      <c r="CS35" s="146">
        <f t="shared" si="46"/>
        <v>1.0399305555555556</v>
      </c>
      <c r="CT35" s="106">
        <f t="shared" si="47"/>
        <v>0.76453055141579729</v>
      </c>
      <c r="CU35" s="106">
        <f t="shared" si="48"/>
        <v>0.85642737896494159</v>
      </c>
      <c r="CV35" s="65">
        <f t="shared" si="49"/>
        <v>0.89269746646795822</v>
      </c>
      <c r="CW35" s="65">
        <f t="shared" si="50"/>
        <v>1.1676413255360625</v>
      </c>
      <c r="CX35" s="71">
        <f t="shared" si="51"/>
        <v>0.81967213114754101</v>
      </c>
      <c r="CY35" s="71">
        <f t="shared" si="52"/>
        <v>0.91819699499165275</v>
      </c>
      <c r="CZ35" s="146">
        <f t="shared" si="53"/>
        <v>1.0864381520119224</v>
      </c>
      <c r="DA35" s="146">
        <f t="shared" si="54"/>
        <v>1.3254545454545454</v>
      </c>
      <c r="DB35" s="106">
        <f t="shared" si="55"/>
        <v>0.85394932935916545</v>
      </c>
      <c r="DC35" s="106">
        <f t="shared" si="56"/>
        <v>0.78600823045267487</v>
      </c>
      <c r="DD35" s="117">
        <f t="shared" si="57"/>
        <v>0.96423248882265278</v>
      </c>
      <c r="DE35" s="117">
        <f t="shared" si="58"/>
        <v>1.1291448516579408</v>
      </c>
      <c r="DF35" s="183">
        <f t="shared" si="59"/>
        <v>0.89716840536512665</v>
      </c>
      <c r="DG35" s="183">
        <f t="shared" si="60"/>
        <v>0.93044822256568782</v>
      </c>
      <c r="DH35" s="146">
        <f t="shared" si="61"/>
        <v>0.98658718330849482</v>
      </c>
      <c r="DI35" s="146">
        <f t="shared" si="62"/>
        <v>1.0996677740863787</v>
      </c>
      <c r="DJ35" s="106">
        <f t="shared" si="63"/>
        <v>1.0491803278688525</v>
      </c>
      <c r="DK35" s="106">
        <f t="shared" si="64"/>
        <v>1.0634441087613293</v>
      </c>
      <c r="DL35" s="117">
        <f t="shared" si="65"/>
        <v>1.0566318926974665</v>
      </c>
      <c r="DM35" s="117">
        <f t="shared" si="66"/>
        <v>1.0071022727272727</v>
      </c>
      <c r="DN35" s="183">
        <f t="shared" si="67"/>
        <v>0.93591654247391953</v>
      </c>
      <c r="DO35" s="183">
        <f t="shared" si="68"/>
        <v>0.88575458392101547</v>
      </c>
      <c r="DP35" s="146">
        <f t="shared" si="69"/>
        <v>1.0476900149031296</v>
      </c>
      <c r="DQ35" s="146">
        <f t="shared" si="70"/>
        <v>1.1194267515923566</v>
      </c>
      <c r="DR35" s="106">
        <f t="shared" si="71"/>
        <v>0.90163934426229508</v>
      </c>
      <c r="DS35" s="106">
        <f t="shared" si="72"/>
        <v>0.86059743954480794</v>
      </c>
      <c r="DT35" s="117">
        <f t="shared" si="73"/>
        <v>1.0014903129657229</v>
      </c>
      <c r="DU35" s="117">
        <f t="shared" si="74"/>
        <v>1.1107438016528925</v>
      </c>
      <c r="DV35" s="183">
        <f t="shared" si="75"/>
        <v>0.92250372578241435</v>
      </c>
      <c r="DW35" s="183">
        <f t="shared" si="76"/>
        <v>0.92113095238095233</v>
      </c>
      <c r="DX35" s="146">
        <f t="shared" si="77"/>
        <v>1.0476900149031296</v>
      </c>
      <c r="DY35" s="146">
        <f t="shared" si="78"/>
        <v>1.135702746365105</v>
      </c>
      <c r="DZ35" s="106">
        <f t="shared" si="36"/>
        <v>1.0536512667660209</v>
      </c>
      <c r="EA35" s="106">
        <f t="shared" si="79"/>
        <v>1.0056899004267426</v>
      </c>
      <c r="EB35" s="117">
        <f t="shared" si="80"/>
        <v>1.1013412816691506</v>
      </c>
      <c r="EC35" s="117">
        <f t="shared" si="81"/>
        <v>1.0452616690240453</v>
      </c>
      <c r="ED35" s="183"/>
      <c r="EE35" s="183"/>
      <c r="EF35" s="48"/>
      <c r="EG35" s="2"/>
      <c r="EH35" s="2"/>
      <c r="EI35" s="2"/>
    </row>
    <row r="36" spans="1:139" x14ac:dyDescent="0.25">
      <c r="A36" s="2" t="s">
        <v>197</v>
      </c>
      <c r="B36" s="2" t="s">
        <v>198</v>
      </c>
      <c r="C36" s="48"/>
      <c r="D36" s="2">
        <v>8800</v>
      </c>
      <c r="E36" s="3">
        <v>2016</v>
      </c>
      <c r="F36" s="2">
        <v>102</v>
      </c>
      <c r="H36" s="2">
        <v>10000</v>
      </c>
      <c r="I36" s="2">
        <v>10700</v>
      </c>
      <c r="J36" s="2">
        <v>10500</v>
      </c>
      <c r="K36" s="2">
        <v>5500</v>
      </c>
      <c r="L36" s="2">
        <v>5500</v>
      </c>
      <c r="M36" s="2">
        <v>6100</v>
      </c>
      <c r="N36" s="2">
        <v>6600</v>
      </c>
      <c r="O36" s="2">
        <v>7900</v>
      </c>
      <c r="P36" s="2">
        <v>8500</v>
      </c>
      <c r="Q36" s="2">
        <v>9000</v>
      </c>
      <c r="R36" s="2">
        <v>9200</v>
      </c>
      <c r="S36" s="2">
        <v>9600</v>
      </c>
      <c r="T36" s="2">
        <v>9700</v>
      </c>
      <c r="U36" s="2">
        <v>9300</v>
      </c>
      <c r="V36" s="2">
        <v>9400</v>
      </c>
      <c r="W36" s="2">
        <v>9600</v>
      </c>
      <c r="X36" s="2">
        <v>9700</v>
      </c>
      <c r="Y36" s="2">
        <v>9300</v>
      </c>
      <c r="Z36" s="2">
        <v>9200</v>
      </c>
      <c r="AA36" s="2">
        <v>7700</v>
      </c>
      <c r="AB36" s="2">
        <v>7700</v>
      </c>
      <c r="AC36" s="2">
        <v>8600</v>
      </c>
      <c r="AD36" s="2">
        <v>8000</v>
      </c>
      <c r="AE36" s="2">
        <v>9000</v>
      </c>
      <c r="AF36" s="2">
        <v>7700</v>
      </c>
      <c r="AG36" s="2">
        <v>8600</v>
      </c>
      <c r="AH36" s="2">
        <v>9200</v>
      </c>
      <c r="AI36" s="2">
        <v>10700</v>
      </c>
      <c r="AJ36" s="2">
        <v>9400</v>
      </c>
      <c r="AK36" s="2">
        <v>11200</v>
      </c>
      <c r="AL36" s="2">
        <v>9800</v>
      </c>
      <c r="AM36" s="2">
        <v>10400</v>
      </c>
      <c r="AN36" s="2">
        <v>10700</v>
      </c>
      <c r="AO36" s="2">
        <v>9600</v>
      </c>
      <c r="AP36" s="2">
        <v>8700</v>
      </c>
      <c r="AQ36" s="2">
        <v>11300</v>
      </c>
      <c r="AR36" s="2">
        <v>9000</v>
      </c>
      <c r="AS36" s="2">
        <v>10600</v>
      </c>
      <c r="AT36" s="2">
        <v>9600</v>
      </c>
      <c r="AU36" s="2">
        <v>10700</v>
      </c>
      <c r="AV36" s="2">
        <v>11700</v>
      </c>
      <c r="AW36" s="2">
        <v>8700</v>
      </c>
      <c r="AX36" s="48"/>
      <c r="AY36" s="4">
        <f t="shared" si="82"/>
        <v>1.1363636363636365</v>
      </c>
      <c r="AZ36" s="7">
        <f t="shared" si="83"/>
        <v>1.07</v>
      </c>
      <c r="BA36" s="7">
        <f t="shared" si="84"/>
        <v>1.05</v>
      </c>
      <c r="BB36" s="48"/>
      <c r="BC36" s="65">
        <f t="shared" ref="BC36:BC59" si="87">K36/J36</f>
        <v>0.52380952380952384</v>
      </c>
      <c r="BD36" s="7">
        <f t="shared" si="85"/>
        <v>0.55000000000000004</v>
      </c>
      <c r="BE36" s="7">
        <f t="shared" si="86"/>
        <v>0.625</v>
      </c>
      <c r="BF36" s="85">
        <f t="shared" ref="BF36:BF59" si="88">L36/J36</f>
        <v>0.52380952380952384</v>
      </c>
      <c r="BG36" s="85">
        <f t="shared" ref="BG36:BG59" si="89">L36/K36</f>
        <v>1</v>
      </c>
      <c r="BH36" s="39">
        <f t="shared" ref="BH36:BH59" si="90">M36/J36</f>
        <v>0.580952380952381</v>
      </c>
      <c r="BI36" s="39">
        <f t="shared" ref="BI36:BI59" si="91">M36/L36</f>
        <v>1.1090909090909091</v>
      </c>
      <c r="BJ36" s="60">
        <f t="shared" ref="BJ36:BJ59" si="92">N36/J36</f>
        <v>0.62857142857142856</v>
      </c>
      <c r="BK36" s="60">
        <f t="shared" ref="BK36:BK59" si="93">N36/M36</f>
        <v>1.0819672131147542</v>
      </c>
      <c r="BL36" s="106">
        <f t="shared" ref="BL36:BL59" si="94">O36/J36</f>
        <v>0.75238095238095237</v>
      </c>
      <c r="BM36" s="106">
        <f t="shared" ref="BM36:BM59" si="95">O36/N36</f>
        <v>1.196969696969697</v>
      </c>
      <c r="BN36" s="117">
        <f t="shared" ref="BN36:BN59" si="96">P36/J36</f>
        <v>0.80952380952380953</v>
      </c>
      <c r="BO36" s="117">
        <f t="shared" ref="BO36:BO59" si="97">P36/O36</f>
        <v>1.0759493670886076</v>
      </c>
      <c r="BP36" s="71">
        <f t="shared" ref="BP36:BP59" si="98">Q36/J36</f>
        <v>0.8571428571428571</v>
      </c>
      <c r="BQ36" s="71">
        <f t="shared" ref="BQ36:BQ59" si="99">Q36/P36</f>
        <v>1.0588235294117647</v>
      </c>
      <c r="BR36" s="39">
        <f t="shared" ref="BR36:BR59" si="100">R36/J36</f>
        <v>0.87619047619047619</v>
      </c>
      <c r="BS36" s="39">
        <f t="shared" ref="BS36:BS59" si="101">R36/Q36</f>
        <v>1.0222222222222221</v>
      </c>
      <c r="BT36" s="85">
        <f t="shared" ref="BT36:BT59" si="102">S36/J36</f>
        <v>0.91428571428571426</v>
      </c>
      <c r="BU36" s="85">
        <f t="shared" ref="BU36:BU59" si="103">S36/R36</f>
        <v>1.0434782608695652</v>
      </c>
      <c r="BV36" s="106">
        <f t="shared" ref="BV36:BV59" si="104">T36/J36</f>
        <v>0.92380952380952386</v>
      </c>
      <c r="BW36" s="106">
        <f t="shared" ref="BW36:BW59" si="105">T36/S36</f>
        <v>1.0104166666666667</v>
      </c>
      <c r="BX36" s="117">
        <f t="shared" ref="BX36:BX59" si="106">U36/J36</f>
        <v>0.88571428571428568</v>
      </c>
      <c r="BY36" s="117">
        <f t="shared" ref="BY36:BY59" si="107">U36/T36</f>
        <v>0.95876288659793818</v>
      </c>
      <c r="BZ36" s="76">
        <f t="shared" ref="BZ36:BZ59" si="108">V36/J36</f>
        <v>0.89523809523809528</v>
      </c>
      <c r="CA36" s="76">
        <f t="shared" ref="CA36:CA59" si="109">V36/U36</f>
        <v>1.010752688172043</v>
      </c>
      <c r="CB36" s="146">
        <f t="shared" ref="CB36:CB59" si="110">W36/J36</f>
        <v>0.91428571428571426</v>
      </c>
      <c r="CC36" s="146">
        <f t="shared" ref="CC36:CC59" si="111">W36/V36</f>
        <v>1.0212765957446808</v>
      </c>
      <c r="CD36" s="106">
        <f t="shared" ref="CD36:CD59" si="112">X36/J36</f>
        <v>0.92380952380952386</v>
      </c>
      <c r="CE36" s="106">
        <f t="shared" ref="CE36:CE59" si="113">X36/W36</f>
        <v>1.0104166666666667</v>
      </c>
      <c r="CF36" s="65">
        <f t="shared" ref="CF36:CF59" si="114">Y36/J36</f>
        <v>0.88571428571428568</v>
      </c>
      <c r="CG36" s="65">
        <f t="shared" ref="CG36:CG59" si="115">Y36/X36</f>
        <v>0.95876288659793818</v>
      </c>
      <c r="CH36" s="71">
        <f t="shared" ref="CH36:CH59" si="116">Z36/J36</f>
        <v>0.87619047619047619</v>
      </c>
      <c r="CI36" s="71">
        <f t="shared" ref="CI36:CI59" si="117">Z36/Y36</f>
        <v>0.989247311827957</v>
      </c>
      <c r="CJ36" s="146">
        <f t="shared" si="37"/>
        <v>0.73333333333333328</v>
      </c>
      <c r="CK36" s="146">
        <f t="shared" si="38"/>
        <v>0.83695652173913049</v>
      </c>
      <c r="CL36" s="106">
        <f t="shared" si="39"/>
        <v>0.73333333333333328</v>
      </c>
      <c r="CM36" s="106">
        <f t="shared" si="40"/>
        <v>1</v>
      </c>
      <c r="CN36" s="65">
        <f t="shared" si="41"/>
        <v>0.81904761904761902</v>
      </c>
      <c r="CO36" s="65">
        <f t="shared" si="42"/>
        <v>1.1168831168831168</v>
      </c>
      <c r="CP36" s="71">
        <f t="shared" si="43"/>
        <v>0.76190476190476186</v>
      </c>
      <c r="CQ36" s="71">
        <f t="shared" si="44"/>
        <v>0.93023255813953487</v>
      </c>
      <c r="CR36" s="146">
        <f t="shared" si="45"/>
        <v>0.8571428571428571</v>
      </c>
      <c r="CS36" s="146">
        <f t="shared" si="46"/>
        <v>1.125</v>
      </c>
      <c r="CT36" s="106">
        <f t="shared" si="47"/>
        <v>0.73333333333333328</v>
      </c>
      <c r="CU36" s="106">
        <f t="shared" si="48"/>
        <v>0.85555555555555551</v>
      </c>
      <c r="CV36" s="65">
        <f t="shared" si="49"/>
        <v>0.81904761904761902</v>
      </c>
      <c r="CW36" s="65">
        <f t="shared" si="50"/>
        <v>1.1168831168831168</v>
      </c>
      <c r="CX36" s="71">
        <f t="shared" si="51"/>
        <v>0.87619047619047619</v>
      </c>
      <c r="CY36" s="71">
        <f t="shared" si="52"/>
        <v>1.069767441860465</v>
      </c>
      <c r="CZ36" s="146">
        <f t="shared" si="53"/>
        <v>1.019047619047619</v>
      </c>
      <c r="DA36" s="146">
        <f t="shared" si="54"/>
        <v>1.1630434782608696</v>
      </c>
      <c r="DB36" s="106">
        <f t="shared" si="55"/>
        <v>0.89523809523809528</v>
      </c>
      <c r="DC36" s="106">
        <f t="shared" si="56"/>
        <v>0.87850467289719625</v>
      </c>
      <c r="DD36" s="117">
        <f t="shared" si="57"/>
        <v>1.0666666666666667</v>
      </c>
      <c r="DE36" s="117">
        <f t="shared" si="58"/>
        <v>1.1914893617021276</v>
      </c>
      <c r="DF36" s="183">
        <f t="shared" si="59"/>
        <v>0.93333333333333335</v>
      </c>
      <c r="DG36" s="183">
        <f t="shared" si="60"/>
        <v>0.875</v>
      </c>
      <c r="DH36" s="146">
        <f t="shared" si="61"/>
        <v>0.99047619047619051</v>
      </c>
      <c r="DI36" s="146">
        <f t="shared" si="62"/>
        <v>1.0612244897959184</v>
      </c>
      <c r="DJ36" s="106">
        <f t="shared" si="63"/>
        <v>1.019047619047619</v>
      </c>
      <c r="DK36" s="106">
        <f t="shared" si="64"/>
        <v>1.0288461538461537</v>
      </c>
      <c r="DL36" s="117">
        <f t="shared" si="65"/>
        <v>0.91428571428571426</v>
      </c>
      <c r="DM36" s="117">
        <f t="shared" si="66"/>
        <v>0.89719626168224298</v>
      </c>
      <c r="DN36" s="183">
        <f t="shared" si="67"/>
        <v>0.82857142857142863</v>
      </c>
      <c r="DO36" s="183">
        <f t="shared" si="68"/>
        <v>0.90625</v>
      </c>
      <c r="DP36" s="146">
        <f t="shared" si="69"/>
        <v>1.0761904761904761</v>
      </c>
      <c r="DQ36" s="146">
        <f t="shared" si="70"/>
        <v>1.2988505747126438</v>
      </c>
      <c r="DR36" s="106">
        <f t="shared" si="71"/>
        <v>0.8571428571428571</v>
      </c>
      <c r="DS36" s="106">
        <f t="shared" si="72"/>
        <v>0.79646017699115046</v>
      </c>
      <c r="DT36" s="117">
        <f t="shared" si="73"/>
        <v>1.0095238095238095</v>
      </c>
      <c r="DU36" s="117">
        <f t="shared" si="74"/>
        <v>1.1777777777777778</v>
      </c>
      <c r="DV36" s="183">
        <f t="shared" si="75"/>
        <v>0.91428571428571426</v>
      </c>
      <c r="DW36" s="183">
        <f t="shared" si="76"/>
        <v>0.90566037735849059</v>
      </c>
      <c r="DX36" s="146">
        <f t="shared" si="77"/>
        <v>1.019047619047619</v>
      </c>
      <c r="DY36" s="146">
        <f t="shared" si="78"/>
        <v>1.1145833333333333</v>
      </c>
      <c r="DZ36" s="106">
        <f t="shared" ref="DZ36:DZ58" si="118">AV36/J36</f>
        <v>1.1142857142857143</v>
      </c>
      <c r="EA36" s="106">
        <f t="shared" si="79"/>
        <v>1.0934579439252337</v>
      </c>
      <c r="EB36" s="117">
        <f t="shared" si="80"/>
        <v>0.82857142857142863</v>
      </c>
      <c r="EC36" s="117">
        <f t="shared" si="81"/>
        <v>0.74358974358974361</v>
      </c>
      <c r="ED36" s="183"/>
      <c r="EE36" s="183"/>
      <c r="EF36" s="48"/>
      <c r="EG36" s="2"/>
      <c r="EH36" s="2"/>
      <c r="EI36" s="2"/>
    </row>
    <row r="37" spans="1:139" x14ac:dyDescent="0.25">
      <c r="A37" s="2" t="s">
        <v>199</v>
      </c>
      <c r="B37" s="2" t="s">
        <v>200</v>
      </c>
      <c r="C37" s="48"/>
      <c r="D37" s="2">
        <v>18700</v>
      </c>
      <c r="E37" s="3">
        <v>2016</v>
      </c>
      <c r="F37" s="2">
        <v>103</v>
      </c>
      <c r="H37" s="2">
        <v>18500</v>
      </c>
      <c r="I37" s="2">
        <v>16300</v>
      </c>
      <c r="J37" s="2">
        <v>17400</v>
      </c>
      <c r="K37" s="2">
        <v>11800</v>
      </c>
      <c r="L37" s="2">
        <v>10400</v>
      </c>
      <c r="M37" s="2">
        <v>11200</v>
      </c>
      <c r="N37" s="2">
        <v>12200</v>
      </c>
      <c r="O37" s="2">
        <v>13500</v>
      </c>
      <c r="P37" s="2">
        <v>15200</v>
      </c>
      <c r="Q37" s="2">
        <v>15600</v>
      </c>
      <c r="R37" s="2">
        <v>16300</v>
      </c>
      <c r="S37" s="2">
        <v>16200</v>
      </c>
      <c r="T37" s="2">
        <v>16700</v>
      </c>
      <c r="U37" s="2">
        <v>16500</v>
      </c>
      <c r="V37" s="2">
        <v>16100</v>
      </c>
      <c r="W37" s="2">
        <v>16300</v>
      </c>
      <c r="X37" s="2">
        <v>16400</v>
      </c>
      <c r="Y37" s="2">
        <v>15600</v>
      </c>
      <c r="Z37" s="2">
        <v>15300</v>
      </c>
      <c r="AA37" s="2">
        <v>14700</v>
      </c>
      <c r="AB37" s="2">
        <v>13900</v>
      </c>
      <c r="AC37" s="2">
        <v>15600</v>
      </c>
      <c r="AD37" s="2">
        <v>14300</v>
      </c>
      <c r="AE37" s="2">
        <v>13800</v>
      </c>
      <c r="AF37" s="2">
        <v>12300</v>
      </c>
      <c r="AG37" s="2">
        <v>13600</v>
      </c>
      <c r="AH37" s="2">
        <v>14500</v>
      </c>
      <c r="AI37" s="2">
        <v>18300</v>
      </c>
      <c r="AJ37" s="2">
        <v>15500</v>
      </c>
      <c r="AK37" s="2">
        <v>16400</v>
      </c>
      <c r="AL37" s="2">
        <v>15200</v>
      </c>
      <c r="AM37" s="2">
        <v>17000</v>
      </c>
      <c r="AN37" s="2">
        <v>17300</v>
      </c>
      <c r="AO37" s="2">
        <v>17500</v>
      </c>
      <c r="AP37" s="2">
        <v>15100</v>
      </c>
      <c r="AQ37" s="2">
        <v>17800</v>
      </c>
      <c r="AR37" s="2">
        <v>15200</v>
      </c>
      <c r="AS37" s="2">
        <v>16400</v>
      </c>
      <c r="AT37" s="2">
        <v>15600</v>
      </c>
      <c r="AU37" s="2">
        <v>16900</v>
      </c>
      <c r="AV37" s="2">
        <v>17400</v>
      </c>
      <c r="AW37" s="2">
        <v>17700</v>
      </c>
      <c r="AX37" s="48"/>
      <c r="AY37" s="4">
        <f t="shared" si="82"/>
        <v>0.98930481283422456</v>
      </c>
      <c r="AZ37" s="7">
        <f t="shared" si="83"/>
        <v>0.88108108108108107</v>
      </c>
      <c r="BA37" s="7">
        <f t="shared" si="84"/>
        <v>0.94054054054054059</v>
      </c>
      <c r="BB37" s="48"/>
      <c r="BC37" s="65">
        <f t="shared" si="87"/>
        <v>0.67816091954022983</v>
      </c>
      <c r="BD37" s="7">
        <f t="shared" si="85"/>
        <v>0.63783783783783787</v>
      </c>
      <c r="BE37" s="7">
        <f t="shared" si="86"/>
        <v>0.63101604278074863</v>
      </c>
      <c r="BF37" s="85">
        <f t="shared" si="88"/>
        <v>0.5977011494252874</v>
      </c>
      <c r="BG37" s="85">
        <f t="shared" si="89"/>
        <v>0.88135593220338981</v>
      </c>
      <c r="BH37" s="39">
        <f t="shared" si="90"/>
        <v>0.64367816091954022</v>
      </c>
      <c r="BI37" s="39">
        <f t="shared" si="91"/>
        <v>1.0769230769230769</v>
      </c>
      <c r="BJ37" s="60">
        <f t="shared" si="92"/>
        <v>0.70114942528735635</v>
      </c>
      <c r="BK37" s="60">
        <f t="shared" si="93"/>
        <v>1.0892857142857142</v>
      </c>
      <c r="BL37" s="106">
        <f t="shared" si="94"/>
        <v>0.77586206896551724</v>
      </c>
      <c r="BM37" s="106">
        <f t="shared" si="95"/>
        <v>1.1065573770491803</v>
      </c>
      <c r="BN37" s="117">
        <f t="shared" si="96"/>
        <v>0.87356321839080464</v>
      </c>
      <c r="BO37" s="117">
        <f t="shared" si="97"/>
        <v>1.125925925925926</v>
      </c>
      <c r="BP37" s="71">
        <f t="shared" si="98"/>
        <v>0.89655172413793105</v>
      </c>
      <c r="BQ37" s="71">
        <f t="shared" si="99"/>
        <v>1.0263157894736843</v>
      </c>
      <c r="BR37" s="39">
        <f t="shared" si="100"/>
        <v>0.93678160919540232</v>
      </c>
      <c r="BS37" s="39">
        <f t="shared" si="101"/>
        <v>1.0448717948717949</v>
      </c>
      <c r="BT37" s="85">
        <f t="shared" si="102"/>
        <v>0.93103448275862066</v>
      </c>
      <c r="BU37" s="85">
        <f t="shared" si="103"/>
        <v>0.99386503067484666</v>
      </c>
      <c r="BV37" s="106">
        <f t="shared" si="104"/>
        <v>0.95977011494252873</v>
      </c>
      <c r="BW37" s="106">
        <f t="shared" si="105"/>
        <v>1.0308641975308641</v>
      </c>
      <c r="BX37" s="117">
        <f t="shared" si="106"/>
        <v>0.94827586206896552</v>
      </c>
      <c r="BY37" s="117">
        <f t="shared" si="107"/>
        <v>0.9880239520958084</v>
      </c>
      <c r="BZ37" s="76">
        <f t="shared" si="108"/>
        <v>0.92528735632183912</v>
      </c>
      <c r="CA37" s="76">
        <f t="shared" si="109"/>
        <v>0.97575757575757571</v>
      </c>
      <c r="CB37" s="146">
        <f t="shared" si="110"/>
        <v>0.93678160919540232</v>
      </c>
      <c r="CC37" s="146">
        <f t="shared" si="111"/>
        <v>1.0124223602484472</v>
      </c>
      <c r="CD37" s="106">
        <f t="shared" si="112"/>
        <v>0.94252873563218387</v>
      </c>
      <c r="CE37" s="106">
        <f t="shared" si="113"/>
        <v>1.0061349693251533</v>
      </c>
      <c r="CF37" s="65">
        <f t="shared" si="114"/>
        <v>0.89655172413793105</v>
      </c>
      <c r="CG37" s="65">
        <f t="shared" si="115"/>
        <v>0.95121951219512191</v>
      </c>
      <c r="CH37" s="71">
        <f t="shared" si="116"/>
        <v>0.87931034482758619</v>
      </c>
      <c r="CI37" s="71">
        <f t="shared" si="117"/>
        <v>0.98076923076923073</v>
      </c>
      <c r="CJ37" s="146">
        <f t="shared" si="37"/>
        <v>0.84482758620689657</v>
      </c>
      <c r="CK37" s="146">
        <f t="shared" si="38"/>
        <v>0.96078431372549022</v>
      </c>
      <c r="CL37" s="106">
        <f t="shared" si="39"/>
        <v>0.79885057471264365</v>
      </c>
      <c r="CM37" s="106">
        <f t="shared" si="40"/>
        <v>0.94557823129251706</v>
      </c>
      <c r="CN37" s="65">
        <f t="shared" si="41"/>
        <v>0.89655172413793105</v>
      </c>
      <c r="CO37" s="65">
        <f t="shared" si="42"/>
        <v>1.1223021582733812</v>
      </c>
      <c r="CP37" s="71">
        <f t="shared" si="43"/>
        <v>0.82183908045977017</v>
      </c>
      <c r="CQ37" s="71">
        <f t="shared" si="44"/>
        <v>0.91666666666666663</v>
      </c>
      <c r="CR37" s="146">
        <f t="shared" si="45"/>
        <v>0.7931034482758621</v>
      </c>
      <c r="CS37" s="146">
        <f t="shared" si="46"/>
        <v>0.965034965034965</v>
      </c>
      <c r="CT37" s="106">
        <f t="shared" si="47"/>
        <v>0.7068965517241379</v>
      </c>
      <c r="CU37" s="106">
        <f t="shared" si="48"/>
        <v>0.89130434782608692</v>
      </c>
      <c r="CV37" s="65">
        <f t="shared" si="49"/>
        <v>0.7816091954022989</v>
      </c>
      <c r="CW37" s="65">
        <f t="shared" si="50"/>
        <v>1.1056910569105691</v>
      </c>
      <c r="CX37" s="71">
        <f t="shared" si="51"/>
        <v>0.83333333333333337</v>
      </c>
      <c r="CY37" s="71">
        <f t="shared" si="52"/>
        <v>1.0661764705882353</v>
      </c>
      <c r="CZ37" s="146">
        <f t="shared" si="53"/>
        <v>1.0517241379310345</v>
      </c>
      <c r="DA37" s="146">
        <f t="shared" si="54"/>
        <v>1.2620689655172415</v>
      </c>
      <c r="DB37" s="106">
        <f t="shared" si="55"/>
        <v>0.89080459770114939</v>
      </c>
      <c r="DC37" s="106">
        <f t="shared" si="56"/>
        <v>0.84699453551912574</v>
      </c>
      <c r="DD37" s="117">
        <f t="shared" si="57"/>
        <v>0.94252873563218387</v>
      </c>
      <c r="DE37" s="117">
        <f t="shared" si="58"/>
        <v>1.0580645161290323</v>
      </c>
      <c r="DF37" s="183">
        <f t="shared" si="59"/>
        <v>0.87356321839080464</v>
      </c>
      <c r="DG37" s="183">
        <f t="shared" si="60"/>
        <v>0.92682926829268297</v>
      </c>
      <c r="DH37" s="146">
        <f t="shared" si="61"/>
        <v>0.97701149425287359</v>
      </c>
      <c r="DI37" s="146">
        <f t="shared" si="62"/>
        <v>1.118421052631579</v>
      </c>
      <c r="DJ37" s="106">
        <f t="shared" si="63"/>
        <v>0.99425287356321834</v>
      </c>
      <c r="DK37" s="106">
        <f t="shared" si="64"/>
        <v>1.0176470588235293</v>
      </c>
      <c r="DL37" s="117">
        <f t="shared" si="65"/>
        <v>1.0057471264367817</v>
      </c>
      <c r="DM37" s="117">
        <f t="shared" si="66"/>
        <v>1.0115606936416186</v>
      </c>
      <c r="DN37" s="183">
        <f t="shared" si="67"/>
        <v>0.86781609195402298</v>
      </c>
      <c r="DO37" s="183">
        <f t="shared" si="68"/>
        <v>0.86285714285714288</v>
      </c>
      <c r="DP37" s="146">
        <f t="shared" si="69"/>
        <v>1.0229885057471264</v>
      </c>
      <c r="DQ37" s="146">
        <f t="shared" si="70"/>
        <v>1.1788079470198676</v>
      </c>
      <c r="DR37" s="106">
        <f t="shared" si="71"/>
        <v>0.87356321839080464</v>
      </c>
      <c r="DS37" s="106">
        <f t="shared" si="72"/>
        <v>0.8539325842696629</v>
      </c>
      <c r="DT37" s="117">
        <f t="shared" si="73"/>
        <v>0.94252873563218387</v>
      </c>
      <c r="DU37" s="117">
        <f t="shared" si="74"/>
        <v>1.0789473684210527</v>
      </c>
      <c r="DV37" s="183">
        <f t="shared" si="75"/>
        <v>0.89655172413793105</v>
      </c>
      <c r="DW37" s="183">
        <f t="shared" si="76"/>
        <v>0.95121951219512191</v>
      </c>
      <c r="DX37" s="146">
        <f t="shared" si="77"/>
        <v>0.97126436781609193</v>
      </c>
      <c r="DY37" s="146">
        <f t="shared" si="78"/>
        <v>1.0833333333333333</v>
      </c>
      <c r="DZ37" s="106">
        <f t="shared" si="118"/>
        <v>1</v>
      </c>
      <c r="EA37" s="106">
        <f t="shared" si="79"/>
        <v>1.029585798816568</v>
      </c>
      <c r="EB37" s="117">
        <f t="shared" si="80"/>
        <v>1.0172413793103448</v>
      </c>
      <c r="EC37" s="117">
        <f t="shared" si="81"/>
        <v>1.0172413793103448</v>
      </c>
      <c r="ED37" s="183"/>
      <c r="EE37" s="183"/>
      <c r="EF37" s="48"/>
      <c r="EG37" s="2"/>
      <c r="EH37" s="2"/>
      <c r="EI37" s="2"/>
    </row>
    <row r="38" spans="1:139" x14ac:dyDescent="0.25">
      <c r="A38" s="2" t="s">
        <v>197</v>
      </c>
      <c r="B38" s="2" t="s">
        <v>201</v>
      </c>
      <c r="C38" s="48"/>
      <c r="D38" s="2">
        <v>13200</v>
      </c>
      <c r="E38" s="3">
        <v>2013</v>
      </c>
      <c r="F38" s="2">
        <v>105</v>
      </c>
      <c r="H38" s="2">
        <v>14000</v>
      </c>
      <c r="I38" s="2">
        <v>14000</v>
      </c>
      <c r="J38" s="2">
        <v>13900</v>
      </c>
      <c r="K38" s="2">
        <v>9300</v>
      </c>
      <c r="L38" s="2">
        <v>7900</v>
      </c>
      <c r="M38" s="2">
        <v>8900</v>
      </c>
      <c r="N38" s="2">
        <v>9800</v>
      </c>
      <c r="O38" s="2">
        <v>11400</v>
      </c>
      <c r="P38" s="2">
        <v>12300</v>
      </c>
      <c r="Q38" s="2">
        <v>12600</v>
      </c>
      <c r="R38" s="2">
        <v>13200</v>
      </c>
      <c r="S38" s="2">
        <v>13200</v>
      </c>
      <c r="T38" s="2">
        <v>13200</v>
      </c>
      <c r="U38" s="2">
        <v>13500</v>
      </c>
      <c r="V38" s="2">
        <v>13300</v>
      </c>
      <c r="W38" s="2">
        <v>13600</v>
      </c>
      <c r="X38" s="2">
        <v>13300</v>
      </c>
      <c r="Y38" s="2">
        <v>12800</v>
      </c>
      <c r="Z38" s="2">
        <v>12100</v>
      </c>
      <c r="AA38" s="2">
        <v>11300</v>
      </c>
      <c r="AB38" s="2">
        <v>11500</v>
      </c>
      <c r="AC38" s="2">
        <v>12700</v>
      </c>
      <c r="AD38" s="2">
        <v>12000</v>
      </c>
      <c r="AE38" s="2">
        <v>11300</v>
      </c>
      <c r="AF38" s="2">
        <v>9900</v>
      </c>
      <c r="AG38" s="2">
        <v>11600</v>
      </c>
      <c r="AH38" s="2">
        <v>12400</v>
      </c>
      <c r="AI38" s="2">
        <v>14300</v>
      </c>
      <c r="AJ38" s="2">
        <v>13100</v>
      </c>
      <c r="AK38" s="2">
        <v>14200</v>
      </c>
      <c r="AL38" s="2">
        <v>13100</v>
      </c>
      <c r="AM38" s="2">
        <v>13900</v>
      </c>
      <c r="AN38" s="2">
        <v>14400</v>
      </c>
      <c r="AO38" s="2">
        <v>14900</v>
      </c>
      <c r="AP38" s="2">
        <v>12900</v>
      </c>
      <c r="AQ38" s="2">
        <v>14800</v>
      </c>
      <c r="AR38" s="2">
        <v>12200</v>
      </c>
      <c r="AS38" s="2">
        <v>13100</v>
      </c>
      <c r="AT38" s="2">
        <v>12900</v>
      </c>
      <c r="AU38" s="2">
        <v>13800</v>
      </c>
      <c r="AV38" s="2">
        <v>14100</v>
      </c>
      <c r="AW38" s="2">
        <v>14100</v>
      </c>
      <c r="AX38" s="48"/>
      <c r="AY38" s="4">
        <f t="shared" si="82"/>
        <v>1.0606060606060606</v>
      </c>
      <c r="AZ38" s="7">
        <f t="shared" si="83"/>
        <v>1</v>
      </c>
      <c r="BA38" s="7">
        <f t="shared" si="84"/>
        <v>0.99285714285714288</v>
      </c>
      <c r="BB38" s="48"/>
      <c r="BC38" s="65">
        <f t="shared" si="87"/>
        <v>0.6690647482014388</v>
      </c>
      <c r="BD38" s="7">
        <f t="shared" si="85"/>
        <v>0.66428571428571426</v>
      </c>
      <c r="BE38" s="7">
        <f t="shared" si="86"/>
        <v>0.70454545454545459</v>
      </c>
      <c r="BF38" s="85">
        <f t="shared" si="88"/>
        <v>0.56834532374100721</v>
      </c>
      <c r="BG38" s="85">
        <f t="shared" si="89"/>
        <v>0.84946236559139787</v>
      </c>
      <c r="BH38" s="39">
        <f t="shared" si="90"/>
        <v>0.64028776978417268</v>
      </c>
      <c r="BI38" s="39">
        <f t="shared" si="91"/>
        <v>1.1265822784810127</v>
      </c>
      <c r="BJ38" s="60">
        <f t="shared" si="92"/>
        <v>0.70503597122302153</v>
      </c>
      <c r="BK38" s="60">
        <f t="shared" si="93"/>
        <v>1.101123595505618</v>
      </c>
      <c r="BL38" s="106">
        <f t="shared" si="94"/>
        <v>0.82014388489208634</v>
      </c>
      <c r="BM38" s="106">
        <f t="shared" si="95"/>
        <v>1.1632653061224489</v>
      </c>
      <c r="BN38" s="117">
        <f t="shared" si="96"/>
        <v>0.8848920863309353</v>
      </c>
      <c r="BO38" s="117">
        <f t="shared" si="97"/>
        <v>1.0789473684210527</v>
      </c>
      <c r="BP38" s="71">
        <f t="shared" si="98"/>
        <v>0.90647482014388492</v>
      </c>
      <c r="BQ38" s="71">
        <f t="shared" si="99"/>
        <v>1.024390243902439</v>
      </c>
      <c r="BR38" s="39">
        <f t="shared" si="100"/>
        <v>0.94964028776978415</v>
      </c>
      <c r="BS38" s="39">
        <f t="shared" si="101"/>
        <v>1.0476190476190477</v>
      </c>
      <c r="BT38" s="85">
        <f t="shared" si="102"/>
        <v>0.94964028776978415</v>
      </c>
      <c r="BU38" s="85">
        <f t="shared" si="103"/>
        <v>1</v>
      </c>
      <c r="BV38" s="106">
        <f t="shared" si="104"/>
        <v>0.94964028776978415</v>
      </c>
      <c r="BW38" s="106">
        <f t="shared" si="105"/>
        <v>1</v>
      </c>
      <c r="BX38" s="117">
        <f t="shared" si="106"/>
        <v>0.97122302158273377</v>
      </c>
      <c r="BY38" s="117">
        <f t="shared" si="107"/>
        <v>1.0227272727272727</v>
      </c>
      <c r="BZ38" s="76">
        <f t="shared" si="108"/>
        <v>0.95683453237410077</v>
      </c>
      <c r="CA38" s="76">
        <f t="shared" si="109"/>
        <v>0.98518518518518516</v>
      </c>
      <c r="CB38" s="146">
        <f t="shared" si="110"/>
        <v>0.97841726618705038</v>
      </c>
      <c r="CC38" s="146">
        <f t="shared" si="111"/>
        <v>1.0225563909774436</v>
      </c>
      <c r="CD38" s="106">
        <f t="shared" si="112"/>
        <v>0.95683453237410077</v>
      </c>
      <c r="CE38" s="106">
        <f t="shared" si="113"/>
        <v>0.9779411764705882</v>
      </c>
      <c r="CF38" s="65">
        <f t="shared" si="114"/>
        <v>0.92086330935251803</v>
      </c>
      <c r="CG38" s="65">
        <f t="shared" si="115"/>
        <v>0.96240601503759393</v>
      </c>
      <c r="CH38" s="71">
        <f t="shared" si="116"/>
        <v>0.87050359712230219</v>
      </c>
      <c r="CI38" s="71">
        <f t="shared" si="117"/>
        <v>0.9453125</v>
      </c>
      <c r="CJ38" s="146">
        <f t="shared" si="37"/>
        <v>0.81294964028776984</v>
      </c>
      <c r="CK38" s="146">
        <f t="shared" si="38"/>
        <v>0.93388429752066116</v>
      </c>
      <c r="CL38" s="106">
        <f t="shared" si="39"/>
        <v>0.82733812949640284</v>
      </c>
      <c r="CM38" s="106">
        <f t="shared" si="40"/>
        <v>1.0176991150442478</v>
      </c>
      <c r="CN38" s="65">
        <f t="shared" si="41"/>
        <v>0.91366906474820142</v>
      </c>
      <c r="CO38" s="65">
        <f t="shared" si="42"/>
        <v>1.1043478260869566</v>
      </c>
      <c r="CP38" s="71">
        <f t="shared" si="43"/>
        <v>0.86330935251798557</v>
      </c>
      <c r="CQ38" s="71">
        <f t="shared" si="44"/>
        <v>0.94488188976377951</v>
      </c>
      <c r="CR38" s="146">
        <f t="shared" si="45"/>
        <v>0.81294964028776984</v>
      </c>
      <c r="CS38" s="146">
        <f t="shared" si="46"/>
        <v>0.94166666666666665</v>
      </c>
      <c r="CT38" s="106">
        <f t="shared" si="47"/>
        <v>0.71223021582733814</v>
      </c>
      <c r="CU38" s="106">
        <f t="shared" si="48"/>
        <v>0.87610619469026552</v>
      </c>
      <c r="CV38" s="65">
        <f t="shared" si="49"/>
        <v>0.83453237410071945</v>
      </c>
      <c r="CW38" s="65">
        <f t="shared" si="50"/>
        <v>1.1717171717171717</v>
      </c>
      <c r="CX38" s="71">
        <f t="shared" si="51"/>
        <v>0.8920863309352518</v>
      </c>
      <c r="CY38" s="71">
        <f t="shared" si="52"/>
        <v>1.0689655172413792</v>
      </c>
      <c r="CZ38" s="146">
        <f t="shared" si="53"/>
        <v>1.0287769784172662</v>
      </c>
      <c r="DA38" s="146">
        <f t="shared" si="54"/>
        <v>1.153225806451613</v>
      </c>
      <c r="DB38" s="106">
        <f t="shared" si="55"/>
        <v>0.94244604316546765</v>
      </c>
      <c r="DC38" s="106">
        <f t="shared" si="56"/>
        <v>0.91608391608391604</v>
      </c>
      <c r="DD38" s="117">
        <f t="shared" si="57"/>
        <v>1.0215827338129497</v>
      </c>
      <c r="DE38" s="117">
        <f t="shared" si="58"/>
        <v>1.083969465648855</v>
      </c>
      <c r="DF38" s="183">
        <f t="shared" si="59"/>
        <v>0.94244604316546765</v>
      </c>
      <c r="DG38" s="183">
        <f t="shared" si="60"/>
        <v>0.92253521126760563</v>
      </c>
      <c r="DH38" s="146">
        <f t="shared" si="61"/>
        <v>1</v>
      </c>
      <c r="DI38" s="146">
        <f t="shared" si="62"/>
        <v>1.0610687022900764</v>
      </c>
      <c r="DJ38" s="106">
        <f t="shared" si="63"/>
        <v>1.0359712230215827</v>
      </c>
      <c r="DK38" s="106">
        <f t="shared" si="64"/>
        <v>1.0359712230215827</v>
      </c>
      <c r="DL38" s="117">
        <f t="shared" si="65"/>
        <v>1.0719424460431655</v>
      </c>
      <c r="DM38" s="117">
        <f t="shared" si="66"/>
        <v>1.0347222222222223</v>
      </c>
      <c r="DN38" s="183">
        <f t="shared" si="67"/>
        <v>0.92805755395683454</v>
      </c>
      <c r="DO38" s="183">
        <f t="shared" si="68"/>
        <v>0.86577181208053688</v>
      </c>
      <c r="DP38" s="146">
        <f t="shared" si="69"/>
        <v>1.064748201438849</v>
      </c>
      <c r="DQ38" s="146">
        <f t="shared" si="70"/>
        <v>1.1472868217054264</v>
      </c>
      <c r="DR38" s="106">
        <f t="shared" si="71"/>
        <v>0.87769784172661869</v>
      </c>
      <c r="DS38" s="106">
        <f t="shared" si="72"/>
        <v>0.82432432432432434</v>
      </c>
      <c r="DT38" s="117">
        <f t="shared" si="73"/>
        <v>0.94244604316546765</v>
      </c>
      <c r="DU38" s="117">
        <f t="shared" si="74"/>
        <v>1.0737704918032787</v>
      </c>
      <c r="DV38" s="183">
        <f t="shared" si="75"/>
        <v>0.92805755395683454</v>
      </c>
      <c r="DW38" s="183">
        <f t="shared" si="76"/>
        <v>0.98473282442748089</v>
      </c>
      <c r="DX38" s="146">
        <f t="shared" si="77"/>
        <v>0.9928057553956835</v>
      </c>
      <c r="DY38" s="146">
        <f t="shared" si="78"/>
        <v>1.069767441860465</v>
      </c>
      <c r="DZ38" s="106">
        <f t="shared" si="118"/>
        <v>1.014388489208633</v>
      </c>
      <c r="EA38" s="106">
        <f t="shared" si="79"/>
        <v>1.0217391304347827</v>
      </c>
      <c r="EB38" s="117">
        <f t="shared" si="80"/>
        <v>1.014388489208633</v>
      </c>
      <c r="EC38" s="117">
        <f t="shared" si="81"/>
        <v>1</v>
      </c>
      <c r="ED38" s="183"/>
      <c r="EE38" s="183"/>
      <c r="EF38" s="48"/>
      <c r="EG38" s="2"/>
      <c r="EH38" s="2"/>
      <c r="EI38" s="2"/>
    </row>
    <row r="39" spans="1:139" x14ac:dyDescent="0.25">
      <c r="A39" s="2" t="s">
        <v>202</v>
      </c>
      <c r="B39" s="2" t="s">
        <v>201</v>
      </c>
      <c r="C39" s="48"/>
      <c r="D39" s="2">
        <v>15200</v>
      </c>
      <c r="E39" s="3">
        <v>2017</v>
      </c>
      <c r="F39" s="2">
        <v>106</v>
      </c>
      <c r="H39" s="2">
        <v>20300</v>
      </c>
      <c r="I39" s="2">
        <v>16800</v>
      </c>
      <c r="J39" s="2">
        <v>16200</v>
      </c>
      <c r="K39" s="2">
        <v>10700</v>
      </c>
      <c r="L39" s="2">
        <v>9500</v>
      </c>
      <c r="M39" s="2">
        <v>10000</v>
      </c>
      <c r="N39" s="2">
        <v>10800</v>
      </c>
      <c r="O39" s="2">
        <v>12900</v>
      </c>
      <c r="P39" s="2">
        <v>13600</v>
      </c>
      <c r="Q39" s="2">
        <v>14000</v>
      </c>
      <c r="R39" s="2">
        <v>14400</v>
      </c>
      <c r="S39" s="2">
        <v>14100</v>
      </c>
      <c r="T39" s="2">
        <v>13600</v>
      </c>
      <c r="U39" s="2">
        <v>13300</v>
      </c>
      <c r="V39" s="2">
        <v>13400</v>
      </c>
      <c r="W39" s="2">
        <v>14400</v>
      </c>
      <c r="X39" s="2">
        <v>14600</v>
      </c>
      <c r="Y39" s="2">
        <v>14100</v>
      </c>
      <c r="Z39" s="2">
        <v>14500</v>
      </c>
      <c r="AA39" s="2">
        <v>13800</v>
      </c>
      <c r="AB39" s="2">
        <v>13900</v>
      </c>
      <c r="AC39" s="2">
        <v>14900</v>
      </c>
      <c r="AD39" s="2">
        <v>13800</v>
      </c>
      <c r="AE39" s="2">
        <v>13200</v>
      </c>
      <c r="AF39" s="2">
        <v>12100</v>
      </c>
      <c r="AG39" s="2">
        <v>13800</v>
      </c>
      <c r="AH39" s="2">
        <v>17900</v>
      </c>
      <c r="AI39" s="2">
        <v>21500</v>
      </c>
      <c r="AJ39" s="2">
        <v>18700</v>
      </c>
      <c r="AK39" s="2">
        <v>21600</v>
      </c>
      <c r="AL39" s="2">
        <v>18500</v>
      </c>
      <c r="AM39" s="2">
        <v>20500</v>
      </c>
      <c r="AN39" s="2">
        <v>21700</v>
      </c>
      <c r="AO39" s="2">
        <v>21100</v>
      </c>
      <c r="AP39" s="2">
        <v>18700</v>
      </c>
      <c r="AQ39" s="2">
        <v>22000</v>
      </c>
      <c r="AR39" s="2">
        <v>18100</v>
      </c>
      <c r="AS39" s="2">
        <v>19600</v>
      </c>
      <c r="AT39" s="2">
        <v>18200</v>
      </c>
      <c r="AU39" s="2">
        <v>20100</v>
      </c>
      <c r="AV39" s="2">
        <v>21000</v>
      </c>
      <c r="AW39" s="2">
        <v>20100</v>
      </c>
      <c r="AX39" s="48"/>
      <c r="AY39" s="4">
        <f t="shared" si="82"/>
        <v>1.3355263157894737</v>
      </c>
      <c r="AZ39" s="7">
        <f t="shared" si="83"/>
        <v>0.82758620689655171</v>
      </c>
      <c r="BA39" s="7">
        <f t="shared" si="84"/>
        <v>0.79802955665024633</v>
      </c>
      <c r="BB39" s="48"/>
      <c r="BC39" s="65">
        <f t="shared" si="87"/>
        <v>0.66049382716049387</v>
      </c>
      <c r="BD39" s="7">
        <f t="shared" si="85"/>
        <v>0.52709359605911332</v>
      </c>
      <c r="BE39" s="7">
        <f t="shared" si="86"/>
        <v>0.70394736842105265</v>
      </c>
      <c r="BF39" s="85">
        <f t="shared" si="88"/>
        <v>0.5864197530864198</v>
      </c>
      <c r="BG39" s="85">
        <f t="shared" si="89"/>
        <v>0.88785046728971961</v>
      </c>
      <c r="BH39" s="39">
        <f t="shared" si="90"/>
        <v>0.61728395061728392</v>
      </c>
      <c r="BI39" s="39">
        <f t="shared" si="91"/>
        <v>1.0526315789473684</v>
      </c>
      <c r="BJ39" s="60">
        <f t="shared" si="92"/>
        <v>0.66666666666666663</v>
      </c>
      <c r="BK39" s="60">
        <f t="shared" si="93"/>
        <v>1.08</v>
      </c>
      <c r="BL39" s="106">
        <f t="shared" si="94"/>
        <v>0.79629629629629628</v>
      </c>
      <c r="BM39" s="106">
        <f t="shared" si="95"/>
        <v>1.1944444444444444</v>
      </c>
      <c r="BN39" s="117">
        <f t="shared" si="96"/>
        <v>0.83950617283950613</v>
      </c>
      <c r="BO39" s="117">
        <f t="shared" si="97"/>
        <v>1.054263565891473</v>
      </c>
      <c r="BP39" s="71">
        <f t="shared" si="98"/>
        <v>0.86419753086419748</v>
      </c>
      <c r="BQ39" s="71">
        <f t="shared" si="99"/>
        <v>1.0294117647058822</v>
      </c>
      <c r="BR39" s="39">
        <f t="shared" si="100"/>
        <v>0.88888888888888884</v>
      </c>
      <c r="BS39" s="39">
        <f t="shared" si="101"/>
        <v>1.0285714285714285</v>
      </c>
      <c r="BT39" s="85">
        <f t="shared" si="102"/>
        <v>0.87037037037037035</v>
      </c>
      <c r="BU39" s="85">
        <f t="shared" si="103"/>
        <v>0.97916666666666663</v>
      </c>
      <c r="BV39" s="106">
        <f t="shared" si="104"/>
        <v>0.83950617283950613</v>
      </c>
      <c r="BW39" s="106">
        <f t="shared" si="105"/>
        <v>0.96453900709219853</v>
      </c>
      <c r="BX39" s="117">
        <f t="shared" si="106"/>
        <v>0.82098765432098764</v>
      </c>
      <c r="BY39" s="117">
        <f t="shared" si="107"/>
        <v>0.9779411764705882</v>
      </c>
      <c r="BZ39" s="76">
        <f t="shared" si="108"/>
        <v>0.8271604938271605</v>
      </c>
      <c r="CA39" s="76">
        <f t="shared" si="109"/>
        <v>1.0075187969924813</v>
      </c>
      <c r="CB39" s="146">
        <f t="shared" si="110"/>
        <v>0.88888888888888884</v>
      </c>
      <c r="CC39" s="146">
        <f t="shared" si="111"/>
        <v>1.0746268656716418</v>
      </c>
      <c r="CD39" s="106">
        <f t="shared" si="112"/>
        <v>0.90123456790123457</v>
      </c>
      <c r="CE39" s="106">
        <f t="shared" si="113"/>
        <v>1.0138888888888888</v>
      </c>
      <c r="CF39" s="65">
        <f t="shared" si="114"/>
        <v>0.87037037037037035</v>
      </c>
      <c r="CG39" s="65">
        <f t="shared" si="115"/>
        <v>0.96575342465753422</v>
      </c>
      <c r="CH39" s="71">
        <f t="shared" si="116"/>
        <v>0.89506172839506171</v>
      </c>
      <c r="CI39" s="71">
        <f t="shared" si="117"/>
        <v>1.0283687943262412</v>
      </c>
      <c r="CJ39" s="146">
        <f t="shared" si="37"/>
        <v>0.85185185185185186</v>
      </c>
      <c r="CK39" s="146">
        <f t="shared" si="38"/>
        <v>0.9517241379310345</v>
      </c>
      <c r="CL39" s="106">
        <f t="shared" si="39"/>
        <v>0.85802469135802473</v>
      </c>
      <c r="CM39" s="106">
        <f t="shared" si="40"/>
        <v>1.0072463768115942</v>
      </c>
      <c r="CN39" s="65">
        <f t="shared" si="41"/>
        <v>0.91975308641975306</v>
      </c>
      <c r="CO39" s="65">
        <f t="shared" si="42"/>
        <v>1.0719424460431655</v>
      </c>
      <c r="CP39" s="71">
        <f t="shared" si="43"/>
        <v>0.85185185185185186</v>
      </c>
      <c r="CQ39" s="71">
        <f t="shared" si="44"/>
        <v>0.9261744966442953</v>
      </c>
      <c r="CR39" s="146">
        <f t="shared" si="45"/>
        <v>0.81481481481481477</v>
      </c>
      <c r="CS39" s="146">
        <f t="shared" si="46"/>
        <v>0.95652173913043481</v>
      </c>
      <c r="CT39" s="106">
        <f t="shared" si="47"/>
        <v>0.74691358024691357</v>
      </c>
      <c r="CU39" s="106">
        <f t="shared" si="48"/>
        <v>0.91666666666666663</v>
      </c>
      <c r="CV39" s="65">
        <f t="shared" si="49"/>
        <v>0.85185185185185186</v>
      </c>
      <c r="CW39" s="65">
        <f t="shared" si="50"/>
        <v>1.140495867768595</v>
      </c>
      <c r="CX39" s="71">
        <f t="shared" si="51"/>
        <v>1.1049382716049383</v>
      </c>
      <c r="CY39" s="71">
        <f t="shared" si="52"/>
        <v>1.2971014492753623</v>
      </c>
      <c r="CZ39" s="146">
        <f t="shared" si="53"/>
        <v>1.3271604938271604</v>
      </c>
      <c r="DA39" s="146">
        <f t="shared" si="54"/>
        <v>1.2011173184357542</v>
      </c>
      <c r="DB39" s="106">
        <f t="shared" si="55"/>
        <v>1.154320987654321</v>
      </c>
      <c r="DC39" s="106">
        <f t="shared" si="56"/>
        <v>0.86976744186046506</v>
      </c>
      <c r="DD39" s="117">
        <f t="shared" si="57"/>
        <v>1.3333333333333333</v>
      </c>
      <c r="DE39" s="117">
        <f t="shared" si="58"/>
        <v>1.1550802139037433</v>
      </c>
      <c r="DF39" s="183">
        <f t="shared" si="59"/>
        <v>1.1419753086419753</v>
      </c>
      <c r="DG39" s="183">
        <f t="shared" si="60"/>
        <v>0.85648148148148151</v>
      </c>
      <c r="DH39" s="146">
        <f t="shared" si="61"/>
        <v>1.2654320987654322</v>
      </c>
      <c r="DI39" s="146">
        <f t="shared" si="62"/>
        <v>1.1081081081081081</v>
      </c>
      <c r="DJ39" s="106">
        <f t="shared" si="63"/>
        <v>1.3395061728395061</v>
      </c>
      <c r="DK39" s="106">
        <f t="shared" si="64"/>
        <v>1.0585365853658537</v>
      </c>
      <c r="DL39" s="117">
        <f t="shared" si="65"/>
        <v>1.3024691358024691</v>
      </c>
      <c r="DM39" s="117">
        <f t="shared" si="66"/>
        <v>0.97235023041474655</v>
      </c>
      <c r="DN39" s="183">
        <f t="shared" si="67"/>
        <v>1.154320987654321</v>
      </c>
      <c r="DO39" s="183">
        <f t="shared" si="68"/>
        <v>0.88625592417061616</v>
      </c>
      <c r="DP39" s="146">
        <f t="shared" si="69"/>
        <v>1.3580246913580247</v>
      </c>
      <c r="DQ39" s="146">
        <f t="shared" si="70"/>
        <v>1.1764705882352942</v>
      </c>
      <c r="DR39" s="106">
        <f t="shared" si="71"/>
        <v>1.117283950617284</v>
      </c>
      <c r="DS39" s="106">
        <f t="shared" si="72"/>
        <v>0.82272727272727275</v>
      </c>
      <c r="DT39" s="117">
        <f t="shared" si="73"/>
        <v>1.2098765432098766</v>
      </c>
      <c r="DU39" s="117">
        <f t="shared" si="74"/>
        <v>1.0828729281767955</v>
      </c>
      <c r="DV39" s="183">
        <f t="shared" si="75"/>
        <v>1.1234567901234569</v>
      </c>
      <c r="DW39" s="183">
        <f t="shared" si="76"/>
        <v>0.9285714285714286</v>
      </c>
      <c r="DX39" s="146">
        <f t="shared" si="77"/>
        <v>1.2407407407407407</v>
      </c>
      <c r="DY39" s="146">
        <f t="shared" si="78"/>
        <v>1.1043956043956045</v>
      </c>
      <c r="DZ39" s="106">
        <f t="shared" si="118"/>
        <v>1.2962962962962963</v>
      </c>
      <c r="EA39" s="106">
        <f t="shared" si="79"/>
        <v>1.044776119402985</v>
      </c>
      <c r="EB39" s="117">
        <f t="shared" si="80"/>
        <v>1.2407407407407407</v>
      </c>
      <c r="EC39" s="117">
        <f t="shared" si="81"/>
        <v>0.95714285714285718</v>
      </c>
      <c r="ED39" s="183"/>
      <c r="EE39" s="183"/>
      <c r="EF39" s="48"/>
      <c r="EG39" s="2"/>
      <c r="EH39" s="2"/>
      <c r="EI39" s="2"/>
    </row>
    <row r="40" spans="1:139" x14ac:dyDescent="0.25">
      <c r="A40" s="19" t="s">
        <v>195</v>
      </c>
      <c r="B40" s="19" t="s">
        <v>203</v>
      </c>
      <c r="C40" s="54"/>
      <c r="D40" s="19">
        <v>53000</v>
      </c>
      <c r="E40" s="21">
        <v>2018</v>
      </c>
      <c r="F40" s="19">
        <v>104</v>
      </c>
      <c r="G40" s="20"/>
      <c r="H40" s="19">
        <v>59200</v>
      </c>
      <c r="I40" s="19">
        <v>56100</v>
      </c>
      <c r="J40" s="19">
        <v>54700</v>
      </c>
      <c r="K40" s="19">
        <v>39200</v>
      </c>
      <c r="L40" s="19">
        <v>36300</v>
      </c>
      <c r="M40" s="19">
        <v>38600</v>
      </c>
      <c r="N40" s="19">
        <v>40900</v>
      </c>
      <c r="O40" s="19">
        <v>48100</v>
      </c>
      <c r="P40" s="19">
        <v>49000</v>
      </c>
      <c r="Q40" s="19">
        <v>53500</v>
      </c>
      <c r="R40" s="19">
        <v>53800</v>
      </c>
      <c r="S40" s="19">
        <v>54000</v>
      </c>
      <c r="T40" s="19">
        <v>53500</v>
      </c>
      <c r="U40" s="19">
        <v>51100</v>
      </c>
      <c r="V40" s="19">
        <v>51400</v>
      </c>
      <c r="W40" s="19">
        <v>53200</v>
      </c>
      <c r="X40" s="19">
        <v>53900</v>
      </c>
      <c r="Y40" s="19">
        <v>52500</v>
      </c>
      <c r="Z40" s="19">
        <v>52600</v>
      </c>
      <c r="AA40" s="19">
        <v>49100</v>
      </c>
      <c r="AB40" s="19">
        <v>50000</v>
      </c>
      <c r="AC40" s="19">
        <v>54600</v>
      </c>
      <c r="AD40" s="19">
        <v>46900</v>
      </c>
      <c r="AE40" s="19">
        <v>48800</v>
      </c>
      <c r="AF40" s="19">
        <v>42300</v>
      </c>
      <c r="AG40" s="19">
        <v>48700</v>
      </c>
      <c r="AH40" s="19">
        <v>43800</v>
      </c>
      <c r="AI40" s="19">
        <v>59400</v>
      </c>
      <c r="AJ40" s="19">
        <v>46200</v>
      </c>
      <c r="AK40" s="19">
        <v>51800</v>
      </c>
      <c r="AL40" s="19">
        <v>47600</v>
      </c>
      <c r="AM40" s="19">
        <v>53800</v>
      </c>
      <c r="AN40" s="19">
        <v>56700</v>
      </c>
      <c r="AO40" s="19">
        <v>57900</v>
      </c>
      <c r="AP40" s="19">
        <v>50900</v>
      </c>
      <c r="AQ40" s="19">
        <v>55800</v>
      </c>
      <c r="AR40" s="19">
        <v>47500</v>
      </c>
      <c r="AS40" s="19">
        <v>53100</v>
      </c>
      <c r="AT40" s="19">
        <v>49300</v>
      </c>
      <c r="AU40" s="19">
        <v>56500</v>
      </c>
      <c r="AV40" s="19">
        <v>57800</v>
      </c>
      <c r="AW40" s="19">
        <v>60100</v>
      </c>
      <c r="AX40" s="54"/>
      <c r="AY40" s="22">
        <f t="shared" si="82"/>
        <v>1.1169811320754717</v>
      </c>
      <c r="AZ40" s="23">
        <f t="shared" si="83"/>
        <v>0.94763513513513509</v>
      </c>
      <c r="BA40" s="23">
        <f t="shared" si="84"/>
        <v>0.92398648648648651</v>
      </c>
      <c r="BB40" s="54"/>
      <c r="BC40" s="66">
        <f t="shared" si="87"/>
        <v>0.71663619744058504</v>
      </c>
      <c r="BD40" s="23">
        <f t="shared" si="85"/>
        <v>0.66216216216216217</v>
      </c>
      <c r="BE40" s="23">
        <f t="shared" si="86"/>
        <v>0.73962264150943391</v>
      </c>
      <c r="BF40" s="86">
        <f t="shared" si="88"/>
        <v>0.66361974405850088</v>
      </c>
      <c r="BG40" s="86">
        <f t="shared" si="89"/>
        <v>0.92602040816326525</v>
      </c>
      <c r="BH40" s="40">
        <f t="shared" si="90"/>
        <v>0.70566727605118829</v>
      </c>
      <c r="BI40" s="40">
        <f t="shared" si="91"/>
        <v>1.0633608815426998</v>
      </c>
      <c r="BJ40" s="61">
        <f t="shared" si="92"/>
        <v>0.74771480804387569</v>
      </c>
      <c r="BK40" s="61">
        <f t="shared" si="93"/>
        <v>1.0595854922279793</v>
      </c>
      <c r="BL40" s="107">
        <f t="shared" si="94"/>
        <v>0.87934186471663622</v>
      </c>
      <c r="BM40" s="107">
        <f t="shared" si="95"/>
        <v>1.1760391198044009</v>
      </c>
      <c r="BN40" s="118">
        <f t="shared" si="96"/>
        <v>0.8957952468007313</v>
      </c>
      <c r="BO40" s="118">
        <f t="shared" si="97"/>
        <v>1.0187110187110187</v>
      </c>
      <c r="BP40" s="72">
        <f t="shared" si="98"/>
        <v>0.9780621572212066</v>
      </c>
      <c r="BQ40" s="72">
        <f t="shared" si="99"/>
        <v>1.0918367346938775</v>
      </c>
      <c r="BR40" s="40">
        <f t="shared" si="100"/>
        <v>0.98354661791590492</v>
      </c>
      <c r="BS40" s="40">
        <f t="shared" si="101"/>
        <v>1.0056074766355141</v>
      </c>
      <c r="BT40" s="86">
        <f t="shared" si="102"/>
        <v>0.98720292504570384</v>
      </c>
      <c r="BU40" s="86">
        <f t="shared" si="103"/>
        <v>1.003717472118959</v>
      </c>
      <c r="BV40" s="107">
        <f t="shared" si="104"/>
        <v>0.9780621572212066</v>
      </c>
      <c r="BW40" s="107">
        <f t="shared" si="105"/>
        <v>0.9907407407407407</v>
      </c>
      <c r="BX40" s="118">
        <f t="shared" si="106"/>
        <v>0.93418647166361979</v>
      </c>
      <c r="BY40" s="118">
        <f t="shared" si="107"/>
        <v>0.95514018691588787</v>
      </c>
      <c r="BZ40" s="77">
        <f t="shared" si="108"/>
        <v>0.93967093235831811</v>
      </c>
      <c r="CA40" s="77">
        <f t="shared" si="109"/>
        <v>1.0058708414872799</v>
      </c>
      <c r="CB40" s="147">
        <f t="shared" si="110"/>
        <v>0.97257769652650827</v>
      </c>
      <c r="CC40" s="147">
        <f t="shared" si="111"/>
        <v>1.0350194552529184</v>
      </c>
      <c r="CD40" s="107">
        <f t="shared" si="112"/>
        <v>0.98537477148080443</v>
      </c>
      <c r="CE40" s="107">
        <f t="shared" si="113"/>
        <v>1.013157894736842</v>
      </c>
      <c r="CF40" s="66">
        <f t="shared" si="114"/>
        <v>0.95978062157221211</v>
      </c>
      <c r="CG40" s="66">
        <f t="shared" si="115"/>
        <v>0.97402597402597402</v>
      </c>
      <c r="CH40" s="72">
        <f t="shared" si="116"/>
        <v>0.96160877513711152</v>
      </c>
      <c r="CI40" s="72">
        <f t="shared" si="117"/>
        <v>1.0019047619047619</v>
      </c>
      <c r="CJ40" s="147">
        <f t="shared" si="37"/>
        <v>0.89762340036563071</v>
      </c>
      <c r="CK40" s="147">
        <f t="shared" si="38"/>
        <v>0.93346007604562742</v>
      </c>
      <c r="CL40" s="107">
        <f t="shared" si="39"/>
        <v>0.91407678244972579</v>
      </c>
      <c r="CM40" s="107">
        <f t="shared" si="40"/>
        <v>1.0183299389002036</v>
      </c>
      <c r="CN40" s="66">
        <f t="shared" si="41"/>
        <v>0.9981718464351006</v>
      </c>
      <c r="CO40" s="66">
        <f t="shared" si="42"/>
        <v>1.0920000000000001</v>
      </c>
      <c r="CP40" s="72">
        <f t="shared" si="43"/>
        <v>0.85740402193784282</v>
      </c>
      <c r="CQ40" s="72">
        <f t="shared" si="44"/>
        <v>0.85897435897435892</v>
      </c>
      <c r="CR40" s="147">
        <f t="shared" si="45"/>
        <v>0.89213893967093238</v>
      </c>
      <c r="CS40" s="147">
        <f t="shared" si="46"/>
        <v>1.0405117270788913</v>
      </c>
      <c r="CT40" s="107">
        <f t="shared" si="47"/>
        <v>0.77330895795246801</v>
      </c>
      <c r="CU40" s="107">
        <f t="shared" si="48"/>
        <v>0.86680327868852458</v>
      </c>
      <c r="CV40" s="66">
        <f t="shared" si="49"/>
        <v>0.89031078610603287</v>
      </c>
      <c r="CW40" s="66">
        <f t="shared" si="50"/>
        <v>1.1513002364066194</v>
      </c>
      <c r="CX40" s="72">
        <f t="shared" si="51"/>
        <v>0.80073126142595974</v>
      </c>
      <c r="CY40" s="72">
        <f t="shared" si="52"/>
        <v>0.89938398357289528</v>
      </c>
      <c r="CZ40" s="147">
        <f t="shared" si="53"/>
        <v>1.0859232175502742</v>
      </c>
      <c r="DA40" s="147">
        <f t="shared" si="54"/>
        <v>1.3561643835616439</v>
      </c>
      <c r="DB40" s="107">
        <f t="shared" si="55"/>
        <v>0.84460694698354666</v>
      </c>
      <c r="DC40" s="107">
        <f t="shared" si="56"/>
        <v>0.77777777777777779</v>
      </c>
      <c r="DD40" s="117">
        <f t="shared" si="57"/>
        <v>0.94698354661791595</v>
      </c>
      <c r="DE40" s="117">
        <f t="shared" si="58"/>
        <v>1.1212121212121211</v>
      </c>
      <c r="DF40" s="183">
        <f t="shared" si="59"/>
        <v>0.87020109689213898</v>
      </c>
      <c r="DG40" s="183">
        <f t="shared" si="60"/>
        <v>0.91891891891891897</v>
      </c>
      <c r="DH40" s="146">
        <f t="shared" si="61"/>
        <v>0.98354661791590492</v>
      </c>
      <c r="DI40" s="146">
        <f t="shared" si="62"/>
        <v>1.1302521008403361</v>
      </c>
      <c r="DJ40" s="106">
        <f t="shared" si="63"/>
        <v>1.036563071297989</v>
      </c>
      <c r="DK40" s="106">
        <f t="shared" si="64"/>
        <v>1.053903345724907</v>
      </c>
      <c r="DL40" s="117">
        <f t="shared" si="65"/>
        <v>1.0585009140767825</v>
      </c>
      <c r="DM40" s="117">
        <f t="shared" si="66"/>
        <v>1.0211640211640212</v>
      </c>
      <c r="DN40" s="183">
        <f t="shared" si="67"/>
        <v>0.93053016453382087</v>
      </c>
      <c r="DO40" s="183">
        <f t="shared" si="68"/>
        <v>0.87910189982728848</v>
      </c>
      <c r="DP40" s="146">
        <f t="shared" si="69"/>
        <v>1.0201096892138939</v>
      </c>
      <c r="DQ40" s="146">
        <f t="shared" si="70"/>
        <v>1.0962671905697445</v>
      </c>
      <c r="DR40" s="106">
        <f t="shared" si="71"/>
        <v>0.86837294332723947</v>
      </c>
      <c r="DS40" s="106">
        <f t="shared" si="72"/>
        <v>0.85125448028673834</v>
      </c>
      <c r="DT40" s="117">
        <f t="shared" si="73"/>
        <v>0.97074954296160876</v>
      </c>
      <c r="DU40" s="117">
        <f t="shared" si="74"/>
        <v>1.1178947368421053</v>
      </c>
      <c r="DV40" s="183">
        <f t="shared" si="75"/>
        <v>0.90127970749542963</v>
      </c>
      <c r="DW40" s="183">
        <f t="shared" si="76"/>
        <v>0.92843691148775898</v>
      </c>
      <c r="DX40" s="146">
        <f t="shared" si="77"/>
        <v>1.0329067641681902</v>
      </c>
      <c r="DY40" s="146">
        <f t="shared" si="78"/>
        <v>1.1460446247464504</v>
      </c>
      <c r="DZ40" s="106">
        <f t="shared" si="118"/>
        <v>1.0566727605118831</v>
      </c>
      <c r="EA40" s="106">
        <f t="shared" si="79"/>
        <v>1.023008849557522</v>
      </c>
      <c r="EB40" s="117">
        <f t="shared" si="80"/>
        <v>1.0987202925045705</v>
      </c>
      <c r="EC40" s="117">
        <f t="shared" si="81"/>
        <v>1.0397923875432526</v>
      </c>
      <c r="ED40" s="183"/>
      <c r="EE40" s="183"/>
      <c r="EF40" s="48"/>
      <c r="EG40" s="2"/>
      <c r="EH40" s="2"/>
      <c r="EI40" s="2"/>
    </row>
    <row r="41" spans="1:139" x14ac:dyDescent="0.25">
      <c r="A41" s="2" t="s">
        <v>205</v>
      </c>
      <c r="B41" s="2" t="s">
        <v>206</v>
      </c>
      <c r="C41" s="48"/>
      <c r="D41" s="2">
        <v>12500</v>
      </c>
      <c r="E41" s="3">
        <v>2014</v>
      </c>
      <c r="F41" s="2">
        <v>201</v>
      </c>
      <c r="G41" s="48"/>
      <c r="H41" s="2">
        <v>12600</v>
      </c>
      <c r="I41" s="2">
        <v>12800</v>
      </c>
      <c r="J41" s="2">
        <v>13600</v>
      </c>
      <c r="K41" s="2">
        <v>9400</v>
      </c>
      <c r="L41" s="2">
        <v>7900</v>
      </c>
      <c r="M41" s="2">
        <v>9000</v>
      </c>
      <c r="N41" s="2">
        <v>9700</v>
      </c>
      <c r="O41" s="2">
        <v>10300</v>
      </c>
      <c r="P41" s="2">
        <v>11700</v>
      </c>
      <c r="Q41" s="2">
        <v>11600</v>
      </c>
      <c r="R41" s="2">
        <v>12800</v>
      </c>
      <c r="S41" s="2">
        <v>12200</v>
      </c>
      <c r="T41" s="2">
        <v>13700</v>
      </c>
      <c r="U41" s="2">
        <v>12900</v>
      </c>
      <c r="V41" s="2">
        <v>12400</v>
      </c>
      <c r="W41" s="2">
        <v>12200</v>
      </c>
      <c r="X41" s="2">
        <v>12200</v>
      </c>
      <c r="Y41" s="2">
        <v>12000</v>
      </c>
      <c r="Z41" s="2">
        <v>11400</v>
      </c>
      <c r="AA41" s="2">
        <v>10500</v>
      </c>
      <c r="AB41" s="2">
        <v>10500</v>
      </c>
      <c r="AC41" s="2">
        <v>11100</v>
      </c>
      <c r="AD41" s="2">
        <v>10400</v>
      </c>
      <c r="AE41" s="2">
        <v>10100</v>
      </c>
      <c r="AF41" s="2">
        <v>9700</v>
      </c>
      <c r="AG41" s="2">
        <v>10300</v>
      </c>
      <c r="AH41" s="2">
        <v>10100</v>
      </c>
      <c r="AI41" s="2">
        <v>12500</v>
      </c>
      <c r="AJ41" s="2">
        <v>10500</v>
      </c>
      <c r="AK41" s="2">
        <v>11700</v>
      </c>
      <c r="AL41" s="2">
        <v>10500</v>
      </c>
      <c r="AM41" s="2">
        <v>12200</v>
      </c>
      <c r="AN41" s="2">
        <v>12300</v>
      </c>
      <c r="AO41" s="2">
        <v>11700</v>
      </c>
      <c r="AP41" s="2">
        <v>10100</v>
      </c>
      <c r="AQ41" s="2">
        <v>11600</v>
      </c>
      <c r="AR41" s="2">
        <v>10200</v>
      </c>
      <c r="AS41" s="2">
        <v>11900</v>
      </c>
      <c r="AT41" s="2">
        <v>10600</v>
      </c>
      <c r="AU41" s="2">
        <v>12300</v>
      </c>
      <c r="AV41" s="173">
        <v>11700</v>
      </c>
      <c r="AW41" s="173">
        <v>12900</v>
      </c>
      <c r="AX41" s="48"/>
      <c r="AY41" s="4">
        <f t="shared" si="82"/>
        <v>1.008</v>
      </c>
      <c r="AZ41" s="7">
        <f t="shared" si="83"/>
        <v>1.0158730158730158</v>
      </c>
      <c r="BA41" s="7">
        <f t="shared" si="84"/>
        <v>1.0793650793650793</v>
      </c>
      <c r="BB41" s="48"/>
      <c r="BC41" s="65">
        <f t="shared" si="87"/>
        <v>0.69117647058823528</v>
      </c>
      <c r="BD41" s="7">
        <f t="shared" si="85"/>
        <v>0.74603174603174605</v>
      </c>
      <c r="BE41" s="7">
        <f t="shared" si="86"/>
        <v>0.752</v>
      </c>
      <c r="BF41" s="76">
        <f t="shared" si="88"/>
        <v>0.58088235294117652</v>
      </c>
      <c r="BG41" s="76">
        <f t="shared" si="89"/>
        <v>0.84042553191489366</v>
      </c>
      <c r="BH41" s="39">
        <f t="shared" si="90"/>
        <v>0.66176470588235292</v>
      </c>
      <c r="BI41" s="39">
        <f t="shared" si="91"/>
        <v>1.139240506329114</v>
      </c>
      <c r="BJ41" s="60">
        <f t="shared" si="92"/>
        <v>0.71323529411764708</v>
      </c>
      <c r="BK41" s="60">
        <f t="shared" si="93"/>
        <v>1.0777777777777777</v>
      </c>
      <c r="BL41" s="106">
        <f t="shared" si="94"/>
        <v>0.75735294117647056</v>
      </c>
      <c r="BM41" s="106">
        <f t="shared" si="95"/>
        <v>1.0618556701030928</v>
      </c>
      <c r="BN41" s="117">
        <f t="shared" si="96"/>
        <v>0.86029411764705888</v>
      </c>
      <c r="BO41" s="117">
        <f t="shared" si="97"/>
        <v>1.1359223300970873</v>
      </c>
      <c r="BP41" s="71">
        <f t="shared" si="98"/>
        <v>0.8529411764705882</v>
      </c>
      <c r="BQ41" s="71">
        <f t="shared" si="99"/>
        <v>0.99145299145299148</v>
      </c>
      <c r="BR41" s="39">
        <f t="shared" si="100"/>
        <v>0.94117647058823528</v>
      </c>
      <c r="BS41" s="39">
        <f t="shared" si="101"/>
        <v>1.103448275862069</v>
      </c>
      <c r="BT41" s="85">
        <f t="shared" si="102"/>
        <v>0.8970588235294118</v>
      </c>
      <c r="BU41" s="85">
        <f t="shared" si="103"/>
        <v>0.953125</v>
      </c>
      <c r="BV41" s="106">
        <f t="shared" si="104"/>
        <v>1.0073529411764706</v>
      </c>
      <c r="BW41" s="106">
        <f t="shared" si="105"/>
        <v>1.1229508196721312</v>
      </c>
      <c r="BX41" s="117">
        <f t="shared" si="106"/>
        <v>0.94852941176470584</v>
      </c>
      <c r="BY41" s="117">
        <f t="shared" si="107"/>
        <v>0.94160583941605835</v>
      </c>
      <c r="BZ41" s="76">
        <f t="shared" si="108"/>
        <v>0.91176470588235292</v>
      </c>
      <c r="CA41" s="76">
        <f t="shared" si="109"/>
        <v>0.96124031007751942</v>
      </c>
      <c r="CB41" s="146">
        <f t="shared" si="110"/>
        <v>0.8970588235294118</v>
      </c>
      <c r="CC41" s="146">
        <f t="shared" si="111"/>
        <v>0.9838709677419355</v>
      </c>
      <c r="CD41" s="106">
        <f t="shared" si="112"/>
        <v>0.8970588235294118</v>
      </c>
      <c r="CE41" s="106">
        <f t="shared" si="113"/>
        <v>1</v>
      </c>
      <c r="CF41" s="65">
        <f t="shared" si="114"/>
        <v>0.88235294117647056</v>
      </c>
      <c r="CG41" s="65">
        <f t="shared" si="115"/>
        <v>0.98360655737704916</v>
      </c>
      <c r="CH41" s="71">
        <f t="shared" si="116"/>
        <v>0.83823529411764708</v>
      </c>
      <c r="CI41" s="71">
        <f t="shared" si="117"/>
        <v>0.95</v>
      </c>
      <c r="CJ41" s="146">
        <f t="shared" si="37"/>
        <v>0.7720588235294118</v>
      </c>
      <c r="CK41" s="146">
        <f t="shared" si="38"/>
        <v>0.92105263157894735</v>
      </c>
      <c r="CL41" s="106">
        <f t="shared" si="39"/>
        <v>0.7720588235294118</v>
      </c>
      <c r="CM41" s="106">
        <f t="shared" si="40"/>
        <v>1</v>
      </c>
      <c r="CN41" s="65">
        <f t="shared" si="41"/>
        <v>0.81617647058823528</v>
      </c>
      <c r="CO41" s="65">
        <f t="shared" si="42"/>
        <v>1.0571428571428572</v>
      </c>
      <c r="CP41" s="71">
        <f t="shared" si="43"/>
        <v>0.76470588235294112</v>
      </c>
      <c r="CQ41" s="71">
        <f t="shared" si="44"/>
        <v>0.93693693693693691</v>
      </c>
      <c r="CR41" s="146">
        <f t="shared" si="45"/>
        <v>0.74264705882352944</v>
      </c>
      <c r="CS41" s="146">
        <f t="shared" si="46"/>
        <v>0.97115384615384615</v>
      </c>
      <c r="CT41" s="106">
        <f t="shared" si="47"/>
        <v>0.71323529411764708</v>
      </c>
      <c r="CU41" s="106">
        <f t="shared" si="48"/>
        <v>0.96039603960396036</v>
      </c>
      <c r="CV41" s="65">
        <f t="shared" si="49"/>
        <v>0.75735294117647056</v>
      </c>
      <c r="CW41" s="65">
        <f t="shared" si="50"/>
        <v>1.0618556701030928</v>
      </c>
      <c r="CX41" s="71">
        <f t="shared" si="51"/>
        <v>0.74264705882352944</v>
      </c>
      <c r="CY41" s="71">
        <f t="shared" si="52"/>
        <v>0.98058252427184467</v>
      </c>
      <c r="CZ41" s="146">
        <f t="shared" si="53"/>
        <v>0.91911764705882348</v>
      </c>
      <c r="DA41" s="146">
        <f t="shared" si="54"/>
        <v>1.2376237623762376</v>
      </c>
      <c r="DB41" s="106">
        <f t="shared" si="55"/>
        <v>0.7720588235294118</v>
      </c>
      <c r="DC41" s="106">
        <f t="shared" si="56"/>
        <v>0.84</v>
      </c>
      <c r="DD41" s="117">
        <f t="shared" si="57"/>
        <v>0.86029411764705888</v>
      </c>
      <c r="DE41" s="117">
        <f t="shared" si="58"/>
        <v>1.1142857142857143</v>
      </c>
      <c r="DF41" s="183">
        <f t="shared" si="59"/>
        <v>0.7720588235294118</v>
      </c>
      <c r="DG41" s="183">
        <f t="shared" si="60"/>
        <v>0.89743589743589747</v>
      </c>
      <c r="DH41" s="146">
        <f t="shared" si="61"/>
        <v>0.8970588235294118</v>
      </c>
      <c r="DI41" s="146">
        <f t="shared" si="62"/>
        <v>1.161904761904762</v>
      </c>
      <c r="DJ41" s="106">
        <f t="shared" si="63"/>
        <v>0.90441176470588236</v>
      </c>
      <c r="DK41" s="106">
        <f t="shared" si="64"/>
        <v>1.0081967213114753</v>
      </c>
      <c r="DL41" s="117">
        <f t="shared" si="65"/>
        <v>0.86029411764705888</v>
      </c>
      <c r="DM41" s="117">
        <f t="shared" si="66"/>
        <v>0.95121951219512191</v>
      </c>
      <c r="DN41" s="183">
        <f t="shared" si="67"/>
        <v>0.74264705882352944</v>
      </c>
      <c r="DO41" s="183">
        <f t="shared" si="68"/>
        <v>0.86324786324786329</v>
      </c>
      <c r="DP41" s="146">
        <f t="shared" si="69"/>
        <v>0.8529411764705882</v>
      </c>
      <c r="DQ41" s="146">
        <f t="shared" si="70"/>
        <v>1.1485148514851484</v>
      </c>
      <c r="DR41" s="106">
        <f t="shared" si="71"/>
        <v>0.75</v>
      </c>
      <c r="DS41" s="106">
        <f t="shared" si="72"/>
        <v>0.87931034482758619</v>
      </c>
      <c r="DT41" s="117">
        <f t="shared" si="73"/>
        <v>0.875</v>
      </c>
      <c r="DU41" s="117">
        <f t="shared" si="74"/>
        <v>1.1666666666666667</v>
      </c>
      <c r="DV41" s="183">
        <f t="shared" si="75"/>
        <v>0.77941176470588236</v>
      </c>
      <c r="DW41" s="183">
        <f t="shared" si="76"/>
        <v>0.89075630252100846</v>
      </c>
      <c r="DX41" s="146">
        <f t="shared" si="77"/>
        <v>0.90441176470588236</v>
      </c>
      <c r="DY41" s="146">
        <f t="shared" si="78"/>
        <v>1.1603773584905661</v>
      </c>
      <c r="DZ41" s="106">
        <f t="shared" si="118"/>
        <v>0.86029411764705888</v>
      </c>
      <c r="EA41" s="106">
        <f t="shared" si="79"/>
        <v>0.95121951219512191</v>
      </c>
      <c r="EB41" s="117">
        <f t="shared" si="80"/>
        <v>0.94852941176470584</v>
      </c>
      <c r="EC41" s="117">
        <f t="shared" si="81"/>
        <v>1.1025641025641026</v>
      </c>
      <c r="ED41" s="183"/>
      <c r="EE41" s="183"/>
      <c r="EF41" s="48"/>
      <c r="EG41" s="2"/>
      <c r="EH41" s="2"/>
      <c r="EI41" s="2"/>
    </row>
    <row r="42" spans="1:139" x14ac:dyDescent="0.25">
      <c r="A42" s="2" t="s">
        <v>145</v>
      </c>
      <c r="B42" s="2" t="s">
        <v>207</v>
      </c>
      <c r="C42" s="48"/>
      <c r="D42" s="2">
        <v>96000</v>
      </c>
      <c r="E42" s="3">
        <v>2018</v>
      </c>
      <c r="F42" s="2">
        <v>202</v>
      </c>
      <c r="G42" s="48"/>
      <c r="H42" s="2">
        <v>104000</v>
      </c>
      <c r="I42" s="2">
        <v>95100</v>
      </c>
      <c r="J42" s="2">
        <v>91500</v>
      </c>
      <c r="K42" s="2">
        <v>66800</v>
      </c>
      <c r="L42" s="2">
        <v>58700</v>
      </c>
      <c r="M42" s="2">
        <v>63500</v>
      </c>
      <c r="N42" s="2">
        <v>67300</v>
      </c>
      <c r="O42" s="2">
        <v>76000</v>
      </c>
      <c r="P42" s="2">
        <v>77700</v>
      </c>
      <c r="Q42" s="2">
        <v>83200</v>
      </c>
      <c r="R42" s="2">
        <v>87100</v>
      </c>
      <c r="S42" s="2">
        <v>80600</v>
      </c>
      <c r="T42" s="2">
        <v>83900</v>
      </c>
      <c r="U42" s="2">
        <v>79700</v>
      </c>
      <c r="V42" s="2">
        <v>84200</v>
      </c>
      <c r="W42" s="2">
        <v>83000</v>
      </c>
      <c r="X42" s="2">
        <v>85500</v>
      </c>
      <c r="Y42" s="2">
        <v>84300</v>
      </c>
      <c r="Z42" s="2">
        <v>85400</v>
      </c>
      <c r="AA42" s="2">
        <v>79900</v>
      </c>
      <c r="AB42" s="2">
        <v>82000</v>
      </c>
      <c r="AC42" s="2">
        <v>89100</v>
      </c>
      <c r="AD42" s="2">
        <v>79100</v>
      </c>
      <c r="AE42" s="2">
        <v>81200</v>
      </c>
      <c r="AF42" s="2">
        <v>72900</v>
      </c>
      <c r="AG42" s="2">
        <v>82700</v>
      </c>
      <c r="AH42" s="2">
        <v>79100</v>
      </c>
      <c r="AI42" s="2">
        <v>100000</v>
      </c>
      <c r="AJ42" s="2">
        <v>76200</v>
      </c>
      <c r="AK42" s="2">
        <v>86900</v>
      </c>
      <c r="AL42" s="2">
        <v>83600</v>
      </c>
      <c r="AM42" s="2">
        <v>96700</v>
      </c>
      <c r="AN42" s="2">
        <v>95700</v>
      </c>
      <c r="AO42" s="2">
        <v>105100</v>
      </c>
      <c r="AP42" s="2">
        <v>88000</v>
      </c>
      <c r="AQ42" s="2">
        <v>97000</v>
      </c>
      <c r="AR42" s="2">
        <v>82800</v>
      </c>
      <c r="AS42" s="2">
        <v>92300</v>
      </c>
      <c r="AT42" s="2">
        <v>86900</v>
      </c>
      <c r="AU42" s="2">
        <v>96200</v>
      </c>
      <c r="AV42" s="173">
        <v>96100</v>
      </c>
      <c r="AW42" s="173">
        <v>109600</v>
      </c>
      <c r="AX42" s="48"/>
      <c r="AY42" s="4">
        <f t="shared" si="82"/>
        <v>1.0833333333333333</v>
      </c>
      <c r="AZ42" s="7">
        <f t="shared" si="83"/>
        <v>0.91442307692307689</v>
      </c>
      <c r="BA42" s="7">
        <f t="shared" si="84"/>
        <v>0.87980769230769229</v>
      </c>
      <c r="BB42" s="48"/>
      <c r="BC42" s="65">
        <f t="shared" si="87"/>
        <v>0.73005464480874316</v>
      </c>
      <c r="BD42" s="7">
        <f t="shared" si="85"/>
        <v>0.64230769230769236</v>
      </c>
      <c r="BE42" s="7">
        <f t="shared" si="86"/>
        <v>0.6958333333333333</v>
      </c>
      <c r="BF42" s="76">
        <f t="shared" si="88"/>
        <v>0.64153005464480872</v>
      </c>
      <c r="BG42" s="76">
        <f t="shared" si="89"/>
        <v>0.87874251497005984</v>
      </c>
      <c r="BH42" s="39">
        <f t="shared" si="90"/>
        <v>0.69398907103825136</v>
      </c>
      <c r="BI42" s="39">
        <f t="shared" si="91"/>
        <v>1.081771720613288</v>
      </c>
      <c r="BJ42" s="60">
        <f t="shared" si="92"/>
        <v>0.7355191256830601</v>
      </c>
      <c r="BK42" s="60">
        <f t="shared" si="93"/>
        <v>1.0598425196850394</v>
      </c>
      <c r="BL42" s="106">
        <f t="shared" si="94"/>
        <v>0.8306010928961749</v>
      </c>
      <c r="BM42" s="106">
        <f t="shared" si="95"/>
        <v>1.1292719167904903</v>
      </c>
      <c r="BN42" s="117">
        <f t="shared" si="96"/>
        <v>0.84918032786885245</v>
      </c>
      <c r="BO42" s="117">
        <f t="shared" si="97"/>
        <v>1.0223684210526316</v>
      </c>
      <c r="BP42" s="71">
        <f t="shared" si="98"/>
        <v>0.90928961748633885</v>
      </c>
      <c r="BQ42" s="71">
        <f t="shared" si="99"/>
        <v>1.0707850707850708</v>
      </c>
      <c r="BR42" s="39">
        <f t="shared" si="100"/>
        <v>0.9519125683060109</v>
      </c>
      <c r="BS42" s="39">
        <f t="shared" si="101"/>
        <v>1.046875</v>
      </c>
      <c r="BT42" s="85">
        <f t="shared" si="102"/>
        <v>0.88087431693989071</v>
      </c>
      <c r="BU42" s="85">
        <f t="shared" si="103"/>
        <v>0.92537313432835822</v>
      </c>
      <c r="BV42" s="106">
        <f t="shared" si="104"/>
        <v>0.91693989071038251</v>
      </c>
      <c r="BW42" s="106">
        <f t="shared" si="105"/>
        <v>1.0409429280397022</v>
      </c>
      <c r="BX42" s="117">
        <f t="shared" si="106"/>
        <v>0.87103825136612023</v>
      </c>
      <c r="BY42" s="117">
        <f t="shared" si="107"/>
        <v>0.94994040524433854</v>
      </c>
      <c r="BZ42" s="76">
        <f t="shared" si="108"/>
        <v>0.92021857923497263</v>
      </c>
      <c r="CA42" s="76">
        <f t="shared" si="109"/>
        <v>1.0564617314930991</v>
      </c>
      <c r="CB42" s="146">
        <f t="shared" si="110"/>
        <v>0.90710382513661203</v>
      </c>
      <c r="CC42" s="146">
        <f t="shared" si="111"/>
        <v>0.98574821852731587</v>
      </c>
      <c r="CD42" s="106">
        <f t="shared" si="112"/>
        <v>0.93442622950819676</v>
      </c>
      <c r="CE42" s="106">
        <f t="shared" si="113"/>
        <v>1.0301204819277108</v>
      </c>
      <c r="CF42" s="65">
        <f t="shared" si="114"/>
        <v>0.92131147540983604</v>
      </c>
      <c r="CG42" s="65">
        <f t="shared" si="115"/>
        <v>0.98596491228070171</v>
      </c>
      <c r="CH42" s="71">
        <f t="shared" si="116"/>
        <v>0.93333333333333335</v>
      </c>
      <c r="CI42" s="71">
        <f t="shared" si="117"/>
        <v>1.0130486358244366</v>
      </c>
      <c r="CJ42" s="146">
        <f t="shared" si="37"/>
        <v>0.87322404371584694</v>
      </c>
      <c r="CK42" s="146">
        <f t="shared" si="38"/>
        <v>0.93559718969555039</v>
      </c>
      <c r="CL42" s="106">
        <f t="shared" si="39"/>
        <v>0.89617486338797814</v>
      </c>
      <c r="CM42" s="106">
        <f t="shared" si="40"/>
        <v>1.0262828535669588</v>
      </c>
      <c r="CN42" s="65">
        <f t="shared" si="41"/>
        <v>0.97377049180327868</v>
      </c>
      <c r="CO42" s="65">
        <f t="shared" si="42"/>
        <v>1.0865853658536586</v>
      </c>
      <c r="CP42" s="71">
        <f t="shared" si="43"/>
        <v>0.86448087431693987</v>
      </c>
      <c r="CQ42" s="71">
        <f t="shared" si="44"/>
        <v>0.88776655443322106</v>
      </c>
      <c r="CR42" s="146">
        <f t="shared" si="45"/>
        <v>0.88743169398907107</v>
      </c>
      <c r="CS42" s="146">
        <f t="shared" si="46"/>
        <v>1.0265486725663717</v>
      </c>
      <c r="CT42" s="106">
        <f t="shared" si="47"/>
        <v>0.79672131147540981</v>
      </c>
      <c r="CU42" s="106">
        <f t="shared" si="48"/>
        <v>0.89778325123152714</v>
      </c>
      <c r="CV42" s="65">
        <f t="shared" si="49"/>
        <v>0.90382513661202191</v>
      </c>
      <c r="CW42" s="65">
        <f t="shared" si="50"/>
        <v>1.1344307270233196</v>
      </c>
      <c r="CX42" s="71">
        <f t="shared" si="51"/>
        <v>0.86448087431693987</v>
      </c>
      <c r="CY42" s="71">
        <f t="shared" si="52"/>
        <v>0.95646916565900841</v>
      </c>
      <c r="CZ42" s="146">
        <f t="shared" si="53"/>
        <v>1.0928961748633881</v>
      </c>
      <c r="DA42" s="146">
        <f t="shared" si="54"/>
        <v>1.2642225031605563</v>
      </c>
      <c r="DB42" s="106">
        <f t="shared" si="55"/>
        <v>0.83278688524590161</v>
      </c>
      <c r="DC42" s="106">
        <f t="shared" si="56"/>
        <v>0.76200000000000001</v>
      </c>
      <c r="DD42" s="117">
        <f t="shared" si="57"/>
        <v>0.94972677595628419</v>
      </c>
      <c r="DE42" s="117">
        <f t="shared" si="58"/>
        <v>1.1404199475065617</v>
      </c>
      <c r="DF42" s="183">
        <f t="shared" si="59"/>
        <v>0.91366120218579239</v>
      </c>
      <c r="DG42" s="183">
        <f t="shared" si="60"/>
        <v>0.96202531645569622</v>
      </c>
      <c r="DH42" s="146">
        <f t="shared" si="61"/>
        <v>1.0568306010928963</v>
      </c>
      <c r="DI42" s="146">
        <f t="shared" si="62"/>
        <v>1.1566985645933014</v>
      </c>
      <c r="DJ42" s="106">
        <f t="shared" si="63"/>
        <v>1.0459016393442624</v>
      </c>
      <c r="DK42" s="106">
        <f t="shared" si="64"/>
        <v>0.98965873836608065</v>
      </c>
      <c r="DL42" s="117">
        <f t="shared" si="65"/>
        <v>1.1486338797814208</v>
      </c>
      <c r="DM42" s="117">
        <f t="shared" si="66"/>
        <v>1.0982236154649947</v>
      </c>
      <c r="DN42" s="183">
        <f t="shared" si="67"/>
        <v>0.96174863387978138</v>
      </c>
      <c r="DO42" s="183">
        <f t="shared" si="68"/>
        <v>0.83729781160799244</v>
      </c>
      <c r="DP42" s="146">
        <f t="shared" si="69"/>
        <v>1.0601092896174864</v>
      </c>
      <c r="DQ42" s="146">
        <f t="shared" si="70"/>
        <v>1.1022727272727273</v>
      </c>
      <c r="DR42" s="106">
        <f t="shared" si="71"/>
        <v>0.90491803278688521</v>
      </c>
      <c r="DS42" s="106">
        <f t="shared" si="72"/>
        <v>0.85360824742268038</v>
      </c>
      <c r="DT42" s="117">
        <f t="shared" si="73"/>
        <v>1.0087431693989071</v>
      </c>
      <c r="DU42" s="117">
        <f t="shared" si="74"/>
        <v>1.1147342995169083</v>
      </c>
      <c r="DV42" s="183">
        <f t="shared" si="75"/>
        <v>0.94972677595628419</v>
      </c>
      <c r="DW42" s="183">
        <f t="shared" si="76"/>
        <v>0.94149512459371609</v>
      </c>
      <c r="DX42" s="146">
        <f t="shared" si="77"/>
        <v>1.0513661202185793</v>
      </c>
      <c r="DY42" s="146">
        <f t="shared" si="78"/>
        <v>1.1070195627157653</v>
      </c>
      <c r="DZ42" s="106">
        <f t="shared" si="118"/>
        <v>1.0502732240437158</v>
      </c>
      <c r="EA42" s="106">
        <f t="shared" si="79"/>
        <v>0.99896049896049899</v>
      </c>
      <c r="EB42" s="117">
        <f t="shared" si="80"/>
        <v>1.1978142076502731</v>
      </c>
      <c r="EC42" s="117">
        <f t="shared" si="81"/>
        <v>1.1404786680541104</v>
      </c>
      <c r="ED42" s="183"/>
      <c r="EE42" s="183"/>
      <c r="EF42" s="48"/>
      <c r="EG42" s="2"/>
      <c r="EH42" s="2"/>
      <c r="EI42" s="2"/>
    </row>
    <row r="43" spans="1:139" x14ac:dyDescent="0.25">
      <c r="A43" s="2" t="s">
        <v>208</v>
      </c>
      <c r="B43" s="2" t="s">
        <v>209</v>
      </c>
      <c r="C43" s="48"/>
      <c r="D43" s="2">
        <v>9300</v>
      </c>
      <c r="E43" s="3">
        <v>2018</v>
      </c>
      <c r="F43" s="2">
        <v>203</v>
      </c>
      <c r="G43" s="48"/>
      <c r="H43" s="2">
        <v>9000</v>
      </c>
      <c r="I43" s="2">
        <v>8000</v>
      </c>
      <c r="J43" s="2">
        <v>8200</v>
      </c>
      <c r="K43" s="2">
        <v>5600</v>
      </c>
      <c r="L43" s="2">
        <v>5300</v>
      </c>
      <c r="M43" s="2">
        <v>6100</v>
      </c>
      <c r="N43" s="2">
        <v>6400</v>
      </c>
      <c r="O43" s="2">
        <v>6400</v>
      </c>
      <c r="P43" s="2">
        <v>7100</v>
      </c>
      <c r="Q43" s="2">
        <v>7000</v>
      </c>
      <c r="R43" s="2">
        <v>8000</v>
      </c>
      <c r="S43" s="2">
        <v>7200</v>
      </c>
      <c r="T43" s="2">
        <v>7800</v>
      </c>
      <c r="U43" s="2">
        <v>7400</v>
      </c>
      <c r="V43" s="2">
        <v>7500</v>
      </c>
      <c r="W43" s="2">
        <v>7200</v>
      </c>
      <c r="X43" s="2">
        <v>7300</v>
      </c>
      <c r="Y43" s="2">
        <v>7400</v>
      </c>
      <c r="Z43" s="2">
        <v>7100</v>
      </c>
      <c r="AA43" s="2">
        <v>6300</v>
      </c>
      <c r="AB43" s="2">
        <v>6600</v>
      </c>
      <c r="AC43" s="2">
        <v>6900</v>
      </c>
      <c r="AD43" s="2">
        <v>6500</v>
      </c>
      <c r="AE43" s="2">
        <v>6400</v>
      </c>
      <c r="AF43" s="2">
        <v>5800</v>
      </c>
      <c r="AG43" s="2">
        <v>6500</v>
      </c>
      <c r="AH43" s="2">
        <v>8100</v>
      </c>
      <c r="AI43" s="2">
        <v>9900</v>
      </c>
      <c r="AJ43" s="2">
        <v>8200</v>
      </c>
      <c r="AK43" s="2">
        <v>9100</v>
      </c>
      <c r="AL43" s="2">
        <v>8100</v>
      </c>
      <c r="AM43" s="2">
        <v>9500</v>
      </c>
      <c r="AN43" s="2">
        <v>9600</v>
      </c>
      <c r="AO43" s="2">
        <v>9700</v>
      </c>
      <c r="AP43" s="2">
        <v>8300</v>
      </c>
      <c r="AQ43" s="2">
        <v>9500</v>
      </c>
      <c r="AR43" s="2">
        <v>8400</v>
      </c>
      <c r="AS43" s="2">
        <v>9100</v>
      </c>
      <c r="AT43" s="2">
        <v>8500</v>
      </c>
      <c r="AU43" s="2">
        <v>9800</v>
      </c>
      <c r="AV43" s="173">
        <v>8800</v>
      </c>
      <c r="AW43" s="173">
        <v>10200</v>
      </c>
      <c r="AX43" s="48"/>
      <c r="AY43" s="4">
        <f t="shared" si="82"/>
        <v>0.967741935483871</v>
      </c>
      <c r="AZ43" s="7">
        <f t="shared" si="83"/>
        <v>0.88888888888888884</v>
      </c>
      <c r="BA43" s="7">
        <f t="shared" si="84"/>
        <v>0.91111111111111109</v>
      </c>
      <c r="BB43" s="48"/>
      <c r="BC43" s="65">
        <f t="shared" si="87"/>
        <v>0.68292682926829273</v>
      </c>
      <c r="BD43" s="7">
        <f t="shared" si="85"/>
        <v>0.62222222222222223</v>
      </c>
      <c r="BE43" s="7">
        <f t="shared" si="86"/>
        <v>0.60215053763440862</v>
      </c>
      <c r="BF43" s="76">
        <f t="shared" si="88"/>
        <v>0.64634146341463417</v>
      </c>
      <c r="BG43" s="76">
        <f t="shared" si="89"/>
        <v>0.9464285714285714</v>
      </c>
      <c r="BH43" s="39">
        <f t="shared" si="90"/>
        <v>0.74390243902439024</v>
      </c>
      <c r="BI43" s="39">
        <f t="shared" si="91"/>
        <v>1.1509433962264151</v>
      </c>
      <c r="BJ43" s="60">
        <f t="shared" si="92"/>
        <v>0.78048780487804881</v>
      </c>
      <c r="BK43" s="60">
        <f t="shared" si="93"/>
        <v>1.0491803278688525</v>
      </c>
      <c r="BL43" s="106">
        <f t="shared" si="94"/>
        <v>0.78048780487804881</v>
      </c>
      <c r="BM43" s="106">
        <f t="shared" si="95"/>
        <v>1</v>
      </c>
      <c r="BN43" s="117">
        <f t="shared" si="96"/>
        <v>0.86585365853658536</v>
      </c>
      <c r="BO43" s="117">
        <f t="shared" si="97"/>
        <v>1.109375</v>
      </c>
      <c r="BP43" s="71">
        <f t="shared" si="98"/>
        <v>0.85365853658536583</v>
      </c>
      <c r="BQ43" s="71">
        <f t="shared" si="99"/>
        <v>0.9859154929577465</v>
      </c>
      <c r="BR43" s="39">
        <f t="shared" si="100"/>
        <v>0.97560975609756095</v>
      </c>
      <c r="BS43" s="39">
        <f t="shared" si="101"/>
        <v>1.1428571428571428</v>
      </c>
      <c r="BT43" s="85">
        <f t="shared" si="102"/>
        <v>0.87804878048780488</v>
      </c>
      <c r="BU43" s="85">
        <f t="shared" si="103"/>
        <v>0.9</v>
      </c>
      <c r="BV43" s="106">
        <f t="shared" si="104"/>
        <v>0.95121951219512191</v>
      </c>
      <c r="BW43" s="106">
        <f t="shared" si="105"/>
        <v>1.0833333333333333</v>
      </c>
      <c r="BX43" s="117">
        <f t="shared" si="106"/>
        <v>0.90243902439024393</v>
      </c>
      <c r="BY43" s="117">
        <f t="shared" si="107"/>
        <v>0.94871794871794868</v>
      </c>
      <c r="BZ43" s="76">
        <f t="shared" si="108"/>
        <v>0.91463414634146345</v>
      </c>
      <c r="CA43" s="76">
        <f t="shared" si="109"/>
        <v>1.0135135135135136</v>
      </c>
      <c r="CB43" s="146">
        <f t="shared" si="110"/>
        <v>0.87804878048780488</v>
      </c>
      <c r="CC43" s="146">
        <f t="shared" si="111"/>
        <v>0.96</v>
      </c>
      <c r="CD43" s="106">
        <f t="shared" si="112"/>
        <v>0.8902439024390244</v>
      </c>
      <c r="CE43" s="106">
        <f t="shared" si="113"/>
        <v>1.0138888888888888</v>
      </c>
      <c r="CF43" s="65">
        <f t="shared" si="114"/>
        <v>0.90243902439024393</v>
      </c>
      <c r="CG43" s="65">
        <f t="shared" si="115"/>
        <v>1.0136986301369864</v>
      </c>
      <c r="CH43" s="71">
        <f t="shared" si="116"/>
        <v>0.86585365853658536</v>
      </c>
      <c r="CI43" s="71">
        <f t="shared" si="117"/>
        <v>0.95945945945945943</v>
      </c>
      <c r="CJ43" s="146">
        <f t="shared" si="37"/>
        <v>0.76829268292682928</v>
      </c>
      <c r="CK43" s="146">
        <f t="shared" si="38"/>
        <v>0.88732394366197187</v>
      </c>
      <c r="CL43" s="106">
        <f t="shared" si="39"/>
        <v>0.80487804878048785</v>
      </c>
      <c r="CM43" s="106">
        <f t="shared" si="40"/>
        <v>1.0476190476190477</v>
      </c>
      <c r="CN43" s="65">
        <f t="shared" si="41"/>
        <v>0.84146341463414631</v>
      </c>
      <c r="CO43" s="65">
        <f t="shared" si="42"/>
        <v>1.0454545454545454</v>
      </c>
      <c r="CP43" s="71">
        <f t="shared" si="43"/>
        <v>0.79268292682926833</v>
      </c>
      <c r="CQ43" s="71">
        <f t="shared" si="44"/>
        <v>0.94202898550724634</v>
      </c>
      <c r="CR43" s="146">
        <f t="shared" si="45"/>
        <v>0.78048780487804881</v>
      </c>
      <c r="CS43" s="146">
        <f t="shared" si="46"/>
        <v>0.98461538461538467</v>
      </c>
      <c r="CT43" s="106">
        <f t="shared" si="47"/>
        <v>0.70731707317073167</v>
      </c>
      <c r="CU43" s="106">
        <f t="shared" si="48"/>
        <v>0.90625</v>
      </c>
      <c r="CV43" s="65">
        <f t="shared" si="49"/>
        <v>0.79268292682926833</v>
      </c>
      <c r="CW43" s="65">
        <f t="shared" si="50"/>
        <v>1.1206896551724137</v>
      </c>
      <c r="CX43" s="71">
        <f t="shared" si="51"/>
        <v>0.98780487804878048</v>
      </c>
      <c r="CY43" s="71">
        <f t="shared" si="52"/>
        <v>1.2461538461538462</v>
      </c>
      <c r="CZ43" s="146">
        <f t="shared" si="53"/>
        <v>1.2073170731707317</v>
      </c>
      <c r="DA43" s="146">
        <f t="shared" si="54"/>
        <v>1.2222222222222223</v>
      </c>
      <c r="DB43" s="106">
        <f t="shared" si="55"/>
        <v>1</v>
      </c>
      <c r="DC43" s="106">
        <f t="shared" si="56"/>
        <v>0.82828282828282829</v>
      </c>
      <c r="DD43" s="117">
        <f t="shared" si="57"/>
        <v>1.1097560975609757</v>
      </c>
      <c r="DE43" s="117">
        <f t="shared" si="58"/>
        <v>1.1097560975609757</v>
      </c>
      <c r="DF43" s="183">
        <f t="shared" si="59"/>
        <v>0.98780487804878048</v>
      </c>
      <c r="DG43" s="183">
        <f t="shared" si="60"/>
        <v>0.89010989010989006</v>
      </c>
      <c r="DH43" s="146">
        <f t="shared" si="61"/>
        <v>1.1585365853658536</v>
      </c>
      <c r="DI43" s="146">
        <f t="shared" si="62"/>
        <v>1.1728395061728396</v>
      </c>
      <c r="DJ43" s="106">
        <f t="shared" si="63"/>
        <v>1.1707317073170731</v>
      </c>
      <c r="DK43" s="106">
        <f t="shared" si="64"/>
        <v>1.0105263157894737</v>
      </c>
      <c r="DL43" s="117">
        <f t="shared" si="65"/>
        <v>1.1829268292682926</v>
      </c>
      <c r="DM43" s="117">
        <f t="shared" si="66"/>
        <v>1.0104166666666667</v>
      </c>
      <c r="DN43" s="183">
        <f t="shared" si="67"/>
        <v>1.0121951219512195</v>
      </c>
      <c r="DO43" s="183">
        <f t="shared" si="68"/>
        <v>0.85567010309278346</v>
      </c>
      <c r="DP43" s="146">
        <f t="shared" si="69"/>
        <v>1.1585365853658536</v>
      </c>
      <c r="DQ43" s="146">
        <f t="shared" si="70"/>
        <v>1.1445783132530121</v>
      </c>
      <c r="DR43" s="106">
        <f t="shared" si="71"/>
        <v>1.024390243902439</v>
      </c>
      <c r="DS43" s="106">
        <f t="shared" si="72"/>
        <v>0.88421052631578945</v>
      </c>
      <c r="DT43" s="117">
        <f t="shared" si="73"/>
        <v>1.1097560975609757</v>
      </c>
      <c r="DU43" s="117">
        <f t="shared" si="74"/>
        <v>1.0833333333333333</v>
      </c>
      <c r="DV43" s="183">
        <f t="shared" si="75"/>
        <v>1.0365853658536586</v>
      </c>
      <c r="DW43" s="183">
        <f t="shared" si="76"/>
        <v>0.93406593406593408</v>
      </c>
      <c r="DX43" s="146">
        <f t="shared" si="77"/>
        <v>1.1951219512195121</v>
      </c>
      <c r="DY43" s="146">
        <f t="shared" si="78"/>
        <v>1.1529411764705881</v>
      </c>
      <c r="DZ43" s="106">
        <f t="shared" si="118"/>
        <v>1.0731707317073171</v>
      </c>
      <c r="EA43" s="106">
        <f t="shared" si="79"/>
        <v>0.89795918367346939</v>
      </c>
      <c r="EB43" s="117">
        <f t="shared" si="80"/>
        <v>1.2439024390243902</v>
      </c>
      <c r="EC43" s="117">
        <f t="shared" si="81"/>
        <v>1.1590909090909092</v>
      </c>
      <c r="ED43" s="183"/>
      <c r="EE43" s="183"/>
      <c r="EF43" s="48"/>
      <c r="EG43" s="2"/>
      <c r="EH43" s="2"/>
      <c r="EI43" s="2"/>
    </row>
    <row r="44" spans="1:139" x14ac:dyDescent="0.25">
      <c r="A44" s="2" t="s">
        <v>210</v>
      </c>
      <c r="B44" s="2" t="s">
        <v>211</v>
      </c>
      <c r="C44" s="48"/>
      <c r="D44" s="2">
        <v>33300</v>
      </c>
      <c r="E44" s="3">
        <v>2018</v>
      </c>
      <c r="F44" s="2">
        <v>204</v>
      </c>
      <c r="G44" s="48"/>
      <c r="H44" s="2">
        <v>31000</v>
      </c>
      <c r="I44" s="2">
        <v>30700</v>
      </c>
      <c r="J44" s="2">
        <v>31200</v>
      </c>
      <c r="K44" s="2">
        <v>21400</v>
      </c>
      <c r="L44" s="2">
        <v>18600</v>
      </c>
      <c r="M44" s="2">
        <v>20600</v>
      </c>
      <c r="N44" s="2">
        <v>21500</v>
      </c>
      <c r="O44" s="2">
        <v>24600</v>
      </c>
      <c r="P44" s="2">
        <v>26500</v>
      </c>
      <c r="Q44" s="2">
        <v>27100</v>
      </c>
      <c r="R44" s="2">
        <v>28800</v>
      </c>
      <c r="S44" s="2">
        <v>27400</v>
      </c>
      <c r="T44" s="2">
        <v>29000</v>
      </c>
      <c r="U44" s="2">
        <v>27800</v>
      </c>
      <c r="V44" s="2">
        <v>27600</v>
      </c>
      <c r="W44" s="2">
        <v>27600</v>
      </c>
      <c r="X44" s="2">
        <v>28500</v>
      </c>
      <c r="Y44" s="2">
        <v>27600</v>
      </c>
      <c r="Z44" s="2">
        <v>27800</v>
      </c>
      <c r="AA44" s="2">
        <v>25400</v>
      </c>
      <c r="AB44" s="2">
        <v>25900</v>
      </c>
      <c r="AC44" s="2">
        <v>29000</v>
      </c>
      <c r="AD44" s="2">
        <v>26000</v>
      </c>
      <c r="AE44" s="2">
        <v>25100</v>
      </c>
      <c r="AF44" s="2">
        <v>22700</v>
      </c>
      <c r="AG44" s="2">
        <v>25700</v>
      </c>
      <c r="AH44" s="2">
        <v>25500</v>
      </c>
      <c r="AI44" s="2">
        <v>31000</v>
      </c>
      <c r="AJ44" s="2">
        <v>27500</v>
      </c>
      <c r="AK44" s="2">
        <v>29900</v>
      </c>
      <c r="AL44" s="2">
        <v>26900</v>
      </c>
      <c r="AM44" s="2">
        <v>31300</v>
      </c>
      <c r="AN44" s="2">
        <v>31800</v>
      </c>
      <c r="AO44" s="2">
        <v>31400</v>
      </c>
      <c r="AP44" s="2">
        <v>27000</v>
      </c>
      <c r="AQ44" s="2">
        <v>31600</v>
      </c>
      <c r="AR44" s="2">
        <v>26700</v>
      </c>
      <c r="AS44" s="2">
        <v>30000</v>
      </c>
      <c r="AT44" s="2">
        <v>27800</v>
      </c>
      <c r="AU44" s="2">
        <v>31600</v>
      </c>
      <c r="AV44" s="173">
        <v>30500</v>
      </c>
      <c r="AW44" s="173">
        <v>32500</v>
      </c>
      <c r="AX44" s="48"/>
      <c r="AY44" s="4">
        <f t="shared" si="82"/>
        <v>0.93093093093093093</v>
      </c>
      <c r="AZ44" s="7">
        <f t="shared" si="83"/>
        <v>0.99032258064516132</v>
      </c>
      <c r="BA44" s="7">
        <f t="shared" si="84"/>
        <v>1.0064516129032257</v>
      </c>
      <c r="BB44" s="48"/>
      <c r="BC44" s="65">
        <f t="shared" si="87"/>
        <v>0.6858974358974359</v>
      </c>
      <c r="BD44" s="7">
        <f t="shared" si="85"/>
        <v>0.69032258064516128</v>
      </c>
      <c r="BE44" s="7">
        <f t="shared" si="86"/>
        <v>0.64264264264264259</v>
      </c>
      <c r="BF44" s="76">
        <f t="shared" si="88"/>
        <v>0.59615384615384615</v>
      </c>
      <c r="BG44" s="76">
        <f t="shared" si="89"/>
        <v>0.86915887850467288</v>
      </c>
      <c r="BH44" s="39">
        <f t="shared" si="90"/>
        <v>0.66025641025641024</v>
      </c>
      <c r="BI44" s="39">
        <f t="shared" si="91"/>
        <v>1.10752688172043</v>
      </c>
      <c r="BJ44" s="60">
        <f t="shared" si="92"/>
        <v>0.6891025641025641</v>
      </c>
      <c r="BK44" s="60">
        <f t="shared" si="93"/>
        <v>1.0436893203883495</v>
      </c>
      <c r="BL44" s="106">
        <f t="shared" si="94"/>
        <v>0.78846153846153844</v>
      </c>
      <c r="BM44" s="106">
        <f t="shared" si="95"/>
        <v>1.1441860465116278</v>
      </c>
      <c r="BN44" s="117">
        <f t="shared" si="96"/>
        <v>0.84935897435897434</v>
      </c>
      <c r="BO44" s="117">
        <f t="shared" si="97"/>
        <v>1.0772357723577235</v>
      </c>
      <c r="BP44" s="71">
        <f t="shared" si="98"/>
        <v>0.86858974358974361</v>
      </c>
      <c r="BQ44" s="71">
        <f t="shared" si="99"/>
        <v>1.0226415094339623</v>
      </c>
      <c r="BR44" s="39">
        <f t="shared" si="100"/>
        <v>0.92307692307692313</v>
      </c>
      <c r="BS44" s="39">
        <f t="shared" si="101"/>
        <v>1.0627306273062731</v>
      </c>
      <c r="BT44" s="85">
        <f t="shared" si="102"/>
        <v>0.87820512820512819</v>
      </c>
      <c r="BU44" s="85">
        <f t="shared" si="103"/>
        <v>0.95138888888888884</v>
      </c>
      <c r="BV44" s="106">
        <f t="shared" si="104"/>
        <v>0.92948717948717952</v>
      </c>
      <c r="BW44" s="106">
        <f t="shared" si="105"/>
        <v>1.0583941605839415</v>
      </c>
      <c r="BX44" s="117">
        <f t="shared" si="106"/>
        <v>0.89102564102564108</v>
      </c>
      <c r="BY44" s="117">
        <f t="shared" si="107"/>
        <v>0.95862068965517244</v>
      </c>
      <c r="BZ44" s="76">
        <f t="shared" si="108"/>
        <v>0.88461538461538458</v>
      </c>
      <c r="CA44" s="76">
        <f t="shared" si="109"/>
        <v>0.9928057553956835</v>
      </c>
      <c r="CB44" s="146">
        <f t="shared" si="110"/>
        <v>0.88461538461538458</v>
      </c>
      <c r="CC44" s="146">
        <f t="shared" si="111"/>
        <v>1</v>
      </c>
      <c r="CD44" s="106">
        <f t="shared" si="112"/>
        <v>0.91346153846153844</v>
      </c>
      <c r="CE44" s="106">
        <f t="shared" si="113"/>
        <v>1.0326086956521738</v>
      </c>
      <c r="CF44" s="65">
        <f t="shared" si="114"/>
        <v>0.88461538461538458</v>
      </c>
      <c r="CG44" s="65">
        <f t="shared" si="115"/>
        <v>0.96842105263157896</v>
      </c>
      <c r="CH44" s="71">
        <f t="shared" si="116"/>
        <v>0.89102564102564108</v>
      </c>
      <c r="CI44" s="71">
        <f t="shared" si="117"/>
        <v>1.0072463768115942</v>
      </c>
      <c r="CJ44" s="146">
        <f t="shared" si="37"/>
        <v>0.8141025641025641</v>
      </c>
      <c r="CK44" s="146">
        <f t="shared" si="38"/>
        <v>0.91366906474820142</v>
      </c>
      <c r="CL44" s="106">
        <f t="shared" si="39"/>
        <v>0.83012820512820518</v>
      </c>
      <c r="CM44" s="106">
        <f t="shared" si="40"/>
        <v>1.0196850393700787</v>
      </c>
      <c r="CN44" s="65">
        <f t="shared" si="41"/>
        <v>0.92948717948717952</v>
      </c>
      <c r="CO44" s="65">
        <f t="shared" si="42"/>
        <v>1.1196911196911197</v>
      </c>
      <c r="CP44" s="71">
        <f t="shared" si="43"/>
        <v>0.83333333333333337</v>
      </c>
      <c r="CQ44" s="71">
        <f t="shared" si="44"/>
        <v>0.89655172413793105</v>
      </c>
      <c r="CR44" s="146">
        <f t="shared" si="45"/>
        <v>0.80448717948717952</v>
      </c>
      <c r="CS44" s="146">
        <f t="shared" si="46"/>
        <v>0.9653846153846154</v>
      </c>
      <c r="CT44" s="106">
        <f t="shared" si="47"/>
        <v>0.72756410256410253</v>
      </c>
      <c r="CU44" s="106">
        <f t="shared" si="48"/>
        <v>0.90438247011952189</v>
      </c>
      <c r="CV44" s="65">
        <f t="shared" si="49"/>
        <v>0.82371794871794868</v>
      </c>
      <c r="CW44" s="65">
        <f t="shared" si="50"/>
        <v>1.13215859030837</v>
      </c>
      <c r="CX44" s="71">
        <f t="shared" si="51"/>
        <v>0.81730769230769229</v>
      </c>
      <c r="CY44" s="71">
        <f t="shared" si="52"/>
        <v>0.99221789883268485</v>
      </c>
      <c r="CZ44" s="146">
        <f t="shared" si="53"/>
        <v>0.99358974358974361</v>
      </c>
      <c r="DA44" s="146">
        <f t="shared" si="54"/>
        <v>1.2156862745098038</v>
      </c>
      <c r="DB44" s="106">
        <f t="shared" si="55"/>
        <v>0.88141025641025639</v>
      </c>
      <c r="DC44" s="106">
        <f t="shared" si="56"/>
        <v>0.88709677419354838</v>
      </c>
      <c r="DD44" s="117">
        <f t="shared" si="57"/>
        <v>0.95833333333333337</v>
      </c>
      <c r="DE44" s="117">
        <f t="shared" si="58"/>
        <v>1.0872727272727272</v>
      </c>
      <c r="DF44" s="183">
        <f t="shared" si="59"/>
        <v>0.86217948717948723</v>
      </c>
      <c r="DG44" s="183">
        <f t="shared" si="60"/>
        <v>0.89966555183946484</v>
      </c>
      <c r="DH44" s="146">
        <f t="shared" si="61"/>
        <v>1.0032051282051282</v>
      </c>
      <c r="DI44" s="146">
        <f t="shared" si="62"/>
        <v>1.1635687732342008</v>
      </c>
      <c r="DJ44" s="106">
        <f t="shared" si="63"/>
        <v>1.0192307692307692</v>
      </c>
      <c r="DK44" s="106">
        <f t="shared" si="64"/>
        <v>1.0159744408945688</v>
      </c>
      <c r="DL44" s="117">
        <f t="shared" si="65"/>
        <v>1.0064102564102564</v>
      </c>
      <c r="DM44" s="117">
        <f t="shared" si="66"/>
        <v>0.98742138364779874</v>
      </c>
      <c r="DN44" s="183">
        <f t="shared" si="67"/>
        <v>0.86538461538461542</v>
      </c>
      <c r="DO44" s="183">
        <f t="shared" si="68"/>
        <v>0.85987261146496818</v>
      </c>
      <c r="DP44" s="146">
        <f t="shared" si="69"/>
        <v>1.0128205128205128</v>
      </c>
      <c r="DQ44" s="146">
        <f t="shared" si="70"/>
        <v>1.1703703703703703</v>
      </c>
      <c r="DR44" s="106">
        <f t="shared" si="71"/>
        <v>0.85576923076923073</v>
      </c>
      <c r="DS44" s="106">
        <f t="shared" si="72"/>
        <v>0.84493670886075944</v>
      </c>
      <c r="DT44" s="117">
        <f t="shared" si="73"/>
        <v>0.96153846153846156</v>
      </c>
      <c r="DU44" s="117">
        <f t="shared" si="74"/>
        <v>1.1235955056179776</v>
      </c>
      <c r="DV44" s="183">
        <f t="shared" si="75"/>
        <v>0.89102564102564108</v>
      </c>
      <c r="DW44" s="183">
        <f t="shared" si="76"/>
        <v>0.92666666666666664</v>
      </c>
      <c r="DX44" s="146">
        <f t="shared" si="77"/>
        <v>1.0128205128205128</v>
      </c>
      <c r="DY44" s="146">
        <f t="shared" si="78"/>
        <v>1.1366906474820144</v>
      </c>
      <c r="DZ44" s="106">
        <f t="shared" si="118"/>
        <v>0.97756410256410253</v>
      </c>
      <c r="EA44" s="106">
        <f t="shared" si="79"/>
        <v>0.96518987341772156</v>
      </c>
      <c r="EB44" s="117">
        <f t="shared" si="80"/>
        <v>1.0416666666666667</v>
      </c>
      <c r="EC44" s="117">
        <f t="shared" si="81"/>
        <v>1.0655737704918034</v>
      </c>
      <c r="ED44" s="183"/>
      <c r="EE44" s="183"/>
      <c r="EF44" s="48"/>
      <c r="EG44" s="2"/>
      <c r="EH44" s="2"/>
      <c r="EI44" s="2"/>
    </row>
    <row r="45" spans="1:139" x14ac:dyDescent="0.25">
      <c r="A45" s="2" t="s">
        <v>145</v>
      </c>
      <c r="B45" s="2" t="s">
        <v>211</v>
      </c>
      <c r="C45" s="48"/>
      <c r="D45" s="2">
        <v>110000</v>
      </c>
      <c r="E45" s="3">
        <v>2018</v>
      </c>
      <c r="F45" s="2">
        <v>205</v>
      </c>
      <c r="G45" s="48"/>
      <c r="H45" s="2">
        <v>137000</v>
      </c>
      <c r="I45" s="2">
        <v>114000</v>
      </c>
      <c r="J45" s="2">
        <v>109000</v>
      </c>
      <c r="K45" s="2">
        <v>80400</v>
      </c>
      <c r="L45" s="2">
        <v>70800</v>
      </c>
      <c r="M45" s="2">
        <v>77000</v>
      </c>
      <c r="N45" s="2">
        <v>81600</v>
      </c>
      <c r="O45" s="2">
        <v>91700</v>
      </c>
      <c r="P45" s="2">
        <v>95000</v>
      </c>
      <c r="Q45" s="2">
        <v>101000</v>
      </c>
      <c r="R45" s="2">
        <v>105000</v>
      </c>
      <c r="S45" s="2">
        <v>98600</v>
      </c>
      <c r="T45" s="2">
        <v>102000</v>
      </c>
      <c r="U45" s="2">
        <v>97100</v>
      </c>
      <c r="V45" s="2">
        <v>101000</v>
      </c>
      <c r="W45" s="2">
        <v>98900</v>
      </c>
      <c r="X45" s="2">
        <v>102000</v>
      </c>
      <c r="Y45" s="2">
        <v>100000</v>
      </c>
      <c r="Z45" s="2">
        <v>102000</v>
      </c>
      <c r="AA45" s="2">
        <v>95700</v>
      </c>
      <c r="AB45" s="2">
        <v>97900</v>
      </c>
      <c r="AC45" s="2">
        <v>105000</v>
      </c>
      <c r="AD45" s="2">
        <v>94600</v>
      </c>
      <c r="AE45" s="2">
        <v>96600</v>
      </c>
      <c r="AF45" s="2">
        <v>87000</v>
      </c>
      <c r="AG45" s="2">
        <v>98900</v>
      </c>
      <c r="AH45" s="2">
        <v>93700</v>
      </c>
      <c r="AI45" s="2">
        <v>118000</v>
      </c>
      <c r="AJ45" s="2">
        <v>91600</v>
      </c>
      <c r="AK45" s="2">
        <v>104000</v>
      </c>
      <c r="AL45" s="2">
        <v>100000</v>
      </c>
      <c r="AM45" s="2">
        <v>113100</v>
      </c>
      <c r="AN45" s="2">
        <v>112500</v>
      </c>
      <c r="AO45" s="2">
        <v>124300</v>
      </c>
      <c r="AP45" s="2">
        <v>103300</v>
      </c>
      <c r="AQ45" s="2">
        <v>115700</v>
      </c>
      <c r="AR45" s="2">
        <v>98600</v>
      </c>
      <c r="AS45" s="2">
        <v>110900</v>
      </c>
      <c r="AT45" s="2">
        <v>102900</v>
      </c>
      <c r="AU45" s="2">
        <v>115200</v>
      </c>
      <c r="AV45" s="173">
        <v>114700</v>
      </c>
      <c r="AW45" s="173">
        <v>126800</v>
      </c>
      <c r="AX45" s="48"/>
      <c r="AY45" s="4">
        <f t="shared" si="82"/>
        <v>1.2454545454545454</v>
      </c>
      <c r="AZ45" s="7">
        <f t="shared" si="83"/>
        <v>0.83211678832116787</v>
      </c>
      <c r="BA45" s="7">
        <f t="shared" si="84"/>
        <v>0.79562043795620441</v>
      </c>
      <c r="BB45" s="48"/>
      <c r="BC45" s="65">
        <f t="shared" si="87"/>
        <v>0.73761467889908261</v>
      </c>
      <c r="BD45" s="7">
        <f t="shared" si="85"/>
        <v>0.58686131386861318</v>
      </c>
      <c r="BE45" s="7">
        <f t="shared" si="86"/>
        <v>0.73090909090909095</v>
      </c>
      <c r="BF45" s="76">
        <f t="shared" si="88"/>
        <v>0.64954128440366976</v>
      </c>
      <c r="BG45" s="76">
        <f t="shared" si="89"/>
        <v>0.88059701492537312</v>
      </c>
      <c r="BH45" s="39">
        <f t="shared" si="90"/>
        <v>0.70642201834862384</v>
      </c>
      <c r="BI45" s="39">
        <f t="shared" si="91"/>
        <v>1.0875706214689265</v>
      </c>
      <c r="BJ45" s="60">
        <f t="shared" si="92"/>
        <v>0.74862385321100922</v>
      </c>
      <c r="BK45" s="60">
        <f t="shared" si="93"/>
        <v>1.0597402597402596</v>
      </c>
      <c r="BL45" s="106">
        <f t="shared" si="94"/>
        <v>0.84128440366972479</v>
      </c>
      <c r="BM45" s="106">
        <f t="shared" si="95"/>
        <v>1.1237745098039216</v>
      </c>
      <c r="BN45" s="117">
        <f t="shared" si="96"/>
        <v>0.87155963302752293</v>
      </c>
      <c r="BO45" s="117">
        <f t="shared" si="97"/>
        <v>1.0359869138495092</v>
      </c>
      <c r="BP45" s="71">
        <f t="shared" si="98"/>
        <v>0.92660550458715596</v>
      </c>
      <c r="BQ45" s="71">
        <f t="shared" si="99"/>
        <v>1.0631578947368421</v>
      </c>
      <c r="BR45" s="39">
        <f t="shared" si="100"/>
        <v>0.96330275229357798</v>
      </c>
      <c r="BS45" s="39">
        <f t="shared" si="101"/>
        <v>1.0396039603960396</v>
      </c>
      <c r="BT45" s="85">
        <f t="shared" si="102"/>
        <v>0.90458715596330275</v>
      </c>
      <c r="BU45" s="85">
        <f t="shared" si="103"/>
        <v>0.93904761904761902</v>
      </c>
      <c r="BV45" s="106">
        <f t="shared" si="104"/>
        <v>0.93577981651376152</v>
      </c>
      <c r="BW45" s="106">
        <f t="shared" si="105"/>
        <v>1.0344827586206897</v>
      </c>
      <c r="BX45" s="117">
        <f t="shared" si="106"/>
        <v>0.89082568807339446</v>
      </c>
      <c r="BY45" s="117">
        <f t="shared" si="107"/>
        <v>0.95196078431372544</v>
      </c>
      <c r="BZ45" s="76">
        <f t="shared" si="108"/>
        <v>0.92660550458715596</v>
      </c>
      <c r="CA45" s="76">
        <f t="shared" si="109"/>
        <v>1.0401647785787849</v>
      </c>
      <c r="CB45" s="146">
        <f t="shared" si="110"/>
        <v>0.90733944954128443</v>
      </c>
      <c r="CC45" s="146">
        <f t="shared" si="111"/>
        <v>0.97920792079207919</v>
      </c>
      <c r="CD45" s="106">
        <f t="shared" si="112"/>
        <v>0.93577981651376152</v>
      </c>
      <c r="CE45" s="106">
        <f t="shared" si="113"/>
        <v>1.0313447927199191</v>
      </c>
      <c r="CF45" s="65">
        <f t="shared" si="114"/>
        <v>0.91743119266055051</v>
      </c>
      <c r="CG45" s="65">
        <f t="shared" si="115"/>
        <v>0.98039215686274506</v>
      </c>
      <c r="CH45" s="71">
        <f t="shared" si="116"/>
        <v>0.93577981651376152</v>
      </c>
      <c r="CI45" s="71">
        <f t="shared" si="117"/>
        <v>1.02</v>
      </c>
      <c r="CJ45" s="146">
        <f t="shared" si="37"/>
        <v>0.87798165137614681</v>
      </c>
      <c r="CK45" s="146">
        <f t="shared" si="38"/>
        <v>0.93823529411764706</v>
      </c>
      <c r="CL45" s="106">
        <f t="shared" si="39"/>
        <v>0.89816513761467887</v>
      </c>
      <c r="CM45" s="106">
        <f t="shared" si="40"/>
        <v>1.0229885057471264</v>
      </c>
      <c r="CN45" s="65">
        <f t="shared" si="41"/>
        <v>0.96330275229357798</v>
      </c>
      <c r="CO45" s="65">
        <f t="shared" si="42"/>
        <v>1.0725229826353422</v>
      </c>
      <c r="CP45" s="71">
        <f t="shared" si="43"/>
        <v>0.86788990825688073</v>
      </c>
      <c r="CQ45" s="71">
        <f t="shared" si="44"/>
        <v>0.90095238095238095</v>
      </c>
      <c r="CR45" s="146">
        <f t="shared" si="45"/>
        <v>0.88623853211009174</v>
      </c>
      <c r="CS45" s="146">
        <f t="shared" si="46"/>
        <v>1.0211416490486258</v>
      </c>
      <c r="CT45" s="106">
        <f t="shared" si="47"/>
        <v>0.79816513761467889</v>
      </c>
      <c r="CU45" s="106">
        <f t="shared" si="48"/>
        <v>0.90062111801242239</v>
      </c>
      <c r="CV45" s="65">
        <f t="shared" si="49"/>
        <v>0.90733944954128443</v>
      </c>
      <c r="CW45" s="65">
        <f t="shared" si="50"/>
        <v>1.1367816091954024</v>
      </c>
      <c r="CX45" s="71">
        <f t="shared" si="51"/>
        <v>0.8596330275229358</v>
      </c>
      <c r="CY45" s="71">
        <f t="shared" si="52"/>
        <v>0.94742163801820023</v>
      </c>
      <c r="CZ45" s="146">
        <f t="shared" si="53"/>
        <v>1.0825688073394495</v>
      </c>
      <c r="DA45" s="146">
        <f t="shared" si="54"/>
        <v>1.2593383137673426</v>
      </c>
      <c r="DB45" s="106">
        <f t="shared" si="55"/>
        <v>0.84036697247706427</v>
      </c>
      <c r="DC45" s="106">
        <f t="shared" si="56"/>
        <v>0.77627118644067794</v>
      </c>
      <c r="DD45" s="117">
        <f t="shared" si="57"/>
        <v>0.95412844036697253</v>
      </c>
      <c r="DE45" s="117">
        <f t="shared" si="58"/>
        <v>1.1353711790393013</v>
      </c>
      <c r="DF45" s="183">
        <f t="shared" si="59"/>
        <v>0.91743119266055051</v>
      </c>
      <c r="DG45" s="183">
        <f t="shared" si="60"/>
        <v>0.96153846153846156</v>
      </c>
      <c r="DH45" s="146">
        <f t="shared" si="61"/>
        <v>1.0376146788990825</v>
      </c>
      <c r="DI45" s="146">
        <f t="shared" si="62"/>
        <v>1.131</v>
      </c>
      <c r="DJ45" s="106">
        <f t="shared" si="63"/>
        <v>1.0321100917431192</v>
      </c>
      <c r="DK45" s="106">
        <f t="shared" si="64"/>
        <v>0.99469496021220161</v>
      </c>
      <c r="DL45" s="117">
        <f t="shared" si="65"/>
        <v>1.1403669724770642</v>
      </c>
      <c r="DM45" s="117">
        <f t="shared" si="66"/>
        <v>1.1048888888888888</v>
      </c>
      <c r="DN45" s="183">
        <f t="shared" si="67"/>
        <v>0.94770642201834865</v>
      </c>
      <c r="DO45" s="183">
        <f t="shared" si="68"/>
        <v>0.83105390185036199</v>
      </c>
      <c r="DP45" s="146">
        <f t="shared" si="69"/>
        <v>1.0614678899082568</v>
      </c>
      <c r="DQ45" s="146">
        <f t="shared" si="70"/>
        <v>1.1200387221684414</v>
      </c>
      <c r="DR45" s="106">
        <f t="shared" si="71"/>
        <v>0.90458715596330275</v>
      </c>
      <c r="DS45" s="106">
        <f t="shared" si="72"/>
        <v>0.85220397579948137</v>
      </c>
      <c r="DT45" s="117">
        <f t="shared" si="73"/>
        <v>1.0174311926605504</v>
      </c>
      <c r="DU45" s="117">
        <f t="shared" si="74"/>
        <v>1.1247464503042597</v>
      </c>
      <c r="DV45" s="183">
        <f t="shared" si="75"/>
        <v>0.94403669724770645</v>
      </c>
      <c r="DW45" s="183">
        <f t="shared" si="76"/>
        <v>0.92786293958521193</v>
      </c>
      <c r="DX45" s="146">
        <f t="shared" si="77"/>
        <v>1.0568807339449542</v>
      </c>
      <c r="DY45" s="146">
        <f t="shared" si="78"/>
        <v>1.119533527696793</v>
      </c>
      <c r="DZ45" s="106">
        <f t="shared" si="118"/>
        <v>1.0522935779816514</v>
      </c>
      <c r="EA45" s="106">
        <f t="shared" si="79"/>
        <v>0.99565972222222221</v>
      </c>
      <c r="EB45" s="117">
        <f t="shared" si="80"/>
        <v>1.1633027522935779</v>
      </c>
      <c r="EC45" s="117">
        <f t="shared" si="81"/>
        <v>1.1054925893635572</v>
      </c>
      <c r="ED45" s="183"/>
      <c r="EE45" s="183"/>
      <c r="EF45" s="48"/>
      <c r="EG45" s="2"/>
      <c r="EH45" s="2"/>
      <c r="EI45" s="2"/>
    </row>
    <row r="46" spans="1:139" x14ac:dyDescent="0.25">
      <c r="A46" s="19" t="s">
        <v>212</v>
      </c>
      <c r="B46" s="19" t="s">
        <v>213</v>
      </c>
      <c r="C46" s="54"/>
      <c r="D46" s="19">
        <v>15200</v>
      </c>
      <c r="E46" s="21">
        <v>2016</v>
      </c>
      <c r="F46" s="19">
        <v>206</v>
      </c>
      <c r="G46" s="54"/>
      <c r="H46" s="19">
        <v>19200</v>
      </c>
      <c r="I46" s="19">
        <v>17600</v>
      </c>
      <c r="J46" s="19">
        <v>17300</v>
      </c>
      <c r="K46" s="19">
        <v>11000</v>
      </c>
      <c r="L46" s="19">
        <v>10100</v>
      </c>
      <c r="M46" s="19">
        <v>11200</v>
      </c>
      <c r="N46" s="19">
        <v>11500</v>
      </c>
      <c r="O46" s="19">
        <v>13100</v>
      </c>
      <c r="P46" s="19">
        <v>14400</v>
      </c>
      <c r="Q46" s="19">
        <v>14800</v>
      </c>
      <c r="R46" s="19">
        <v>15400</v>
      </c>
      <c r="S46" s="19">
        <v>15200</v>
      </c>
      <c r="T46" s="19">
        <v>16100</v>
      </c>
      <c r="U46" s="19">
        <v>15500</v>
      </c>
      <c r="V46" s="19">
        <v>15600</v>
      </c>
      <c r="W46" s="19">
        <v>15300</v>
      </c>
      <c r="X46" s="19">
        <v>15500</v>
      </c>
      <c r="Y46" s="19">
        <v>15200</v>
      </c>
      <c r="Z46" s="19">
        <v>15100</v>
      </c>
      <c r="AA46" s="19">
        <v>13200</v>
      </c>
      <c r="AB46" s="19">
        <v>14000</v>
      </c>
      <c r="AC46" s="19">
        <v>14900</v>
      </c>
      <c r="AD46" s="19">
        <v>14000</v>
      </c>
      <c r="AE46" s="19">
        <v>14200</v>
      </c>
      <c r="AF46" s="19">
        <v>12200</v>
      </c>
      <c r="AG46" s="19">
        <v>14300</v>
      </c>
      <c r="AH46" s="19">
        <v>15400</v>
      </c>
      <c r="AI46" s="19">
        <v>19600</v>
      </c>
      <c r="AJ46" s="19">
        <v>16000</v>
      </c>
      <c r="AK46" s="19">
        <v>18600</v>
      </c>
      <c r="AL46" s="19">
        <v>16100</v>
      </c>
      <c r="AM46" s="19">
        <v>18500</v>
      </c>
      <c r="AN46" s="19">
        <v>18200</v>
      </c>
      <c r="AO46" s="19">
        <v>17500</v>
      </c>
      <c r="AP46" s="19">
        <v>15400</v>
      </c>
      <c r="AQ46" s="19">
        <v>18800</v>
      </c>
      <c r="AR46" s="19">
        <v>15800</v>
      </c>
      <c r="AS46" s="19">
        <v>18100</v>
      </c>
      <c r="AT46" s="19">
        <v>16500</v>
      </c>
      <c r="AU46" s="19">
        <v>19100</v>
      </c>
      <c r="AV46" s="174">
        <v>17300</v>
      </c>
      <c r="AW46" s="174">
        <v>19800</v>
      </c>
      <c r="AX46" s="54"/>
      <c r="AY46" s="22">
        <f t="shared" si="82"/>
        <v>1.263157894736842</v>
      </c>
      <c r="AZ46" s="23">
        <f t="shared" si="83"/>
        <v>0.91666666666666663</v>
      </c>
      <c r="BA46" s="23">
        <f t="shared" si="84"/>
        <v>0.90104166666666663</v>
      </c>
      <c r="BB46" s="54"/>
      <c r="BC46" s="66">
        <f t="shared" si="87"/>
        <v>0.63583815028901736</v>
      </c>
      <c r="BD46" s="23">
        <f t="shared" si="85"/>
        <v>0.57291666666666663</v>
      </c>
      <c r="BE46" s="23">
        <f t="shared" si="86"/>
        <v>0.72368421052631582</v>
      </c>
      <c r="BF46" s="77">
        <f t="shared" si="88"/>
        <v>0.58381502890173409</v>
      </c>
      <c r="BG46" s="77">
        <f t="shared" si="89"/>
        <v>0.91818181818181821</v>
      </c>
      <c r="BH46" s="40">
        <f t="shared" si="90"/>
        <v>0.64739884393063585</v>
      </c>
      <c r="BI46" s="40">
        <f t="shared" si="91"/>
        <v>1.108910891089109</v>
      </c>
      <c r="BJ46" s="61">
        <f t="shared" si="92"/>
        <v>0.66473988439306353</v>
      </c>
      <c r="BK46" s="61">
        <f t="shared" si="93"/>
        <v>1.0267857142857142</v>
      </c>
      <c r="BL46" s="107">
        <f t="shared" si="94"/>
        <v>0.75722543352601157</v>
      </c>
      <c r="BM46" s="107">
        <f t="shared" si="95"/>
        <v>1.1391304347826088</v>
      </c>
      <c r="BN46" s="118">
        <f t="shared" si="96"/>
        <v>0.83236994219653182</v>
      </c>
      <c r="BO46" s="118">
        <f t="shared" si="97"/>
        <v>1.0992366412213741</v>
      </c>
      <c r="BP46" s="72">
        <f t="shared" si="98"/>
        <v>0.8554913294797688</v>
      </c>
      <c r="BQ46" s="72">
        <f t="shared" si="99"/>
        <v>1.0277777777777777</v>
      </c>
      <c r="BR46" s="40">
        <f t="shared" si="100"/>
        <v>0.89017341040462428</v>
      </c>
      <c r="BS46" s="40">
        <f t="shared" si="101"/>
        <v>1.0405405405405406</v>
      </c>
      <c r="BT46" s="86">
        <f t="shared" si="102"/>
        <v>0.87861271676300579</v>
      </c>
      <c r="BU46" s="86">
        <f t="shared" si="103"/>
        <v>0.98701298701298701</v>
      </c>
      <c r="BV46" s="107">
        <f t="shared" si="104"/>
        <v>0.93063583815028905</v>
      </c>
      <c r="BW46" s="107">
        <f t="shared" si="105"/>
        <v>1.0592105263157894</v>
      </c>
      <c r="BX46" s="118">
        <f t="shared" si="106"/>
        <v>0.89595375722543358</v>
      </c>
      <c r="BY46" s="118">
        <f t="shared" si="107"/>
        <v>0.96273291925465843</v>
      </c>
      <c r="BZ46" s="77">
        <f t="shared" si="108"/>
        <v>0.90173410404624277</v>
      </c>
      <c r="CA46" s="77">
        <f t="shared" si="109"/>
        <v>1.0064516129032257</v>
      </c>
      <c r="CB46" s="147">
        <f t="shared" si="110"/>
        <v>0.88439306358381498</v>
      </c>
      <c r="CC46" s="147">
        <f t="shared" si="111"/>
        <v>0.98076923076923073</v>
      </c>
      <c r="CD46" s="107">
        <f t="shared" si="112"/>
        <v>0.89595375722543358</v>
      </c>
      <c r="CE46" s="107">
        <f t="shared" si="113"/>
        <v>1.0130718954248366</v>
      </c>
      <c r="CF46" s="66">
        <f t="shared" si="114"/>
        <v>0.87861271676300579</v>
      </c>
      <c r="CG46" s="66">
        <f t="shared" si="115"/>
        <v>0.98064516129032253</v>
      </c>
      <c r="CH46" s="72">
        <f t="shared" si="116"/>
        <v>0.87283236994219648</v>
      </c>
      <c r="CI46" s="72">
        <f t="shared" si="117"/>
        <v>0.99342105263157898</v>
      </c>
      <c r="CJ46" s="147">
        <f t="shared" si="37"/>
        <v>0.76300578034682076</v>
      </c>
      <c r="CK46" s="147">
        <f t="shared" si="38"/>
        <v>0.8741721854304636</v>
      </c>
      <c r="CL46" s="107">
        <f t="shared" si="39"/>
        <v>0.80924855491329484</v>
      </c>
      <c r="CM46" s="107">
        <f t="shared" si="40"/>
        <v>1.0606060606060606</v>
      </c>
      <c r="CN46" s="66">
        <f t="shared" si="41"/>
        <v>0.86127167630057799</v>
      </c>
      <c r="CO46" s="66">
        <f t="shared" si="42"/>
        <v>1.0642857142857143</v>
      </c>
      <c r="CP46" s="72">
        <f t="shared" si="43"/>
        <v>0.80924855491329484</v>
      </c>
      <c r="CQ46" s="72">
        <f t="shared" si="44"/>
        <v>0.93959731543624159</v>
      </c>
      <c r="CR46" s="147">
        <f t="shared" si="45"/>
        <v>0.82080924855491333</v>
      </c>
      <c r="CS46" s="147">
        <f t="shared" si="46"/>
        <v>1.0142857142857142</v>
      </c>
      <c r="CT46" s="107">
        <f t="shared" si="47"/>
        <v>0.7052023121387283</v>
      </c>
      <c r="CU46" s="107">
        <f t="shared" si="48"/>
        <v>0.85915492957746475</v>
      </c>
      <c r="CV46" s="66">
        <f t="shared" si="49"/>
        <v>0.82658959537572252</v>
      </c>
      <c r="CW46" s="66">
        <f t="shared" si="50"/>
        <v>1.1721311475409837</v>
      </c>
      <c r="CX46" s="72">
        <f t="shared" si="51"/>
        <v>0.89017341040462428</v>
      </c>
      <c r="CY46" s="72">
        <f t="shared" si="52"/>
        <v>1.0769230769230769</v>
      </c>
      <c r="CZ46" s="147">
        <f t="shared" si="53"/>
        <v>1.1329479768786128</v>
      </c>
      <c r="DA46" s="147">
        <f t="shared" si="54"/>
        <v>1.2727272727272727</v>
      </c>
      <c r="DB46" s="107">
        <f t="shared" si="55"/>
        <v>0.92485549132947975</v>
      </c>
      <c r="DC46" s="107">
        <f t="shared" si="56"/>
        <v>0.81632653061224492</v>
      </c>
      <c r="DD46" s="117">
        <f t="shared" si="57"/>
        <v>1.0751445086705202</v>
      </c>
      <c r="DE46" s="117">
        <f t="shared" si="58"/>
        <v>1.1625000000000001</v>
      </c>
      <c r="DF46" s="183">
        <f t="shared" si="59"/>
        <v>0.93063583815028905</v>
      </c>
      <c r="DG46" s="183">
        <f t="shared" si="60"/>
        <v>0.86559139784946237</v>
      </c>
      <c r="DH46" s="146">
        <f t="shared" si="61"/>
        <v>1.0693641618497109</v>
      </c>
      <c r="DI46" s="146">
        <f t="shared" si="62"/>
        <v>1.1490683229813665</v>
      </c>
      <c r="DJ46" s="106">
        <f t="shared" si="63"/>
        <v>1.0520231213872833</v>
      </c>
      <c r="DK46" s="106">
        <f t="shared" si="64"/>
        <v>0.98378378378378384</v>
      </c>
      <c r="DL46" s="117">
        <f t="shared" si="65"/>
        <v>1.0115606936416186</v>
      </c>
      <c r="DM46" s="117">
        <f t="shared" si="66"/>
        <v>0.96153846153846156</v>
      </c>
      <c r="DN46" s="183">
        <f t="shared" si="67"/>
        <v>0.89017341040462428</v>
      </c>
      <c r="DO46" s="183">
        <f t="shared" si="68"/>
        <v>0.88</v>
      </c>
      <c r="DP46" s="146">
        <f t="shared" si="69"/>
        <v>1.0867052023121386</v>
      </c>
      <c r="DQ46" s="146">
        <f t="shared" si="70"/>
        <v>1.2207792207792207</v>
      </c>
      <c r="DR46" s="106">
        <f t="shared" si="71"/>
        <v>0.91329479768786126</v>
      </c>
      <c r="DS46" s="106">
        <f t="shared" si="72"/>
        <v>0.84042553191489366</v>
      </c>
      <c r="DT46" s="117">
        <f t="shared" si="73"/>
        <v>1.046242774566474</v>
      </c>
      <c r="DU46" s="117">
        <f t="shared" si="74"/>
        <v>1.1455696202531647</v>
      </c>
      <c r="DV46" s="183">
        <f t="shared" si="75"/>
        <v>0.95375722543352603</v>
      </c>
      <c r="DW46" s="183">
        <f t="shared" si="76"/>
        <v>0.91160220994475138</v>
      </c>
      <c r="DX46" s="146">
        <f t="shared" si="77"/>
        <v>1.1040462427745665</v>
      </c>
      <c r="DY46" s="146">
        <f t="shared" si="78"/>
        <v>1.1575757575757575</v>
      </c>
      <c r="DZ46" s="106">
        <f t="shared" si="118"/>
        <v>1</v>
      </c>
      <c r="EA46" s="106">
        <f t="shared" si="79"/>
        <v>0.90575916230366493</v>
      </c>
      <c r="EB46" s="117">
        <f t="shared" si="80"/>
        <v>1.1445086705202312</v>
      </c>
      <c r="EC46" s="117">
        <f t="shared" si="81"/>
        <v>1.1445086705202312</v>
      </c>
      <c r="ED46" s="183"/>
      <c r="EE46" s="183"/>
      <c r="EF46" s="54"/>
      <c r="EG46" s="2"/>
      <c r="EH46" s="2"/>
      <c r="EI46" s="2"/>
    </row>
    <row r="47" spans="1:139" x14ac:dyDescent="0.25">
      <c r="A47" s="2" t="s">
        <v>215</v>
      </c>
      <c r="B47" s="2" t="s">
        <v>216</v>
      </c>
      <c r="D47" s="2">
        <v>25400</v>
      </c>
      <c r="E47" s="3">
        <v>2016</v>
      </c>
      <c r="F47" s="2">
        <v>301</v>
      </c>
      <c r="H47" s="2">
        <v>24600</v>
      </c>
      <c r="I47" s="2">
        <v>26800</v>
      </c>
      <c r="J47" s="2">
        <v>29000</v>
      </c>
      <c r="K47" s="2">
        <v>17300</v>
      </c>
      <c r="L47" s="2">
        <v>15900</v>
      </c>
      <c r="M47" s="2">
        <v>18600</v>
      </c>
      <c r="N47" s="2">
        <v>21400</v>
      </c>
      <c r="O47" s="2">
        <v>22900</v>
      </c>
      <c r="P47" s="2">
        <v>26300</v>
      </c>
      <c r="Q47" s="2">
        <v>27200</v>
      </c>
      <c r="R47" s="2">
        <v>28500</v>
      </c>
      <c r="S47" s="2">
        <v>27700</v>
      </c>
      <c r="T47" s="2">
        <v>29800</v>
      </c>
      <c r="U47" s="2">
        <v>28200</v>
      </c>
      <c r="V47" s="2">
        <v>27600</v>
      </c>
      <c r="W47" s="2">
        <v>26800</v>
      </c>
      <c r="X47" s="2">
        <v>27500</v>
      </c>
      <c r="Y47" s="2">
        <v>26500</v>
      </c>
      <c r="Z47" s="2">
        <v>24900</v>
      </c>
      <c r="AA47" s="2">
        <v>23600</v>
      </c>
      <c r="AB47" s="2">
        <v>22300</v>
      </c>
      <c r="AC47" s="2">
        <v>23200</v>
      </c>
      <c r="AD47" s="2">
        <v>23700</v>
      </c>
      <c r="AE47" s="2">
        <v>22800</v>
      </c>
      <c r="AF47" s="2">
        <v>20100</v>
      </c>
      <c r="AG47" s="2">
        <v>22600</v>
      </c>
      <c r="AH47" s="2">
        <v>17900</v>
      </c>
      <c r="AI47" s="2">
        <v>21200</v>
      </c>
      <c r="AJ47" s="2">
        <v>20000</v>
      </c>
      <c r="AK47" s="2">
        <v>20900</v>
      </c>
      <c r="AL47" s="2">
        <v>20500</v>
      </c>
      <c r="AM47" s="2">
        <v>22100</v>
      </c>
      <c r="AN47" s="2">
        <v>24300</v>
      </c>
      <c r="AO47" s="2">
        <v>23900</v>
      </c>
      <c r="AP47" s="2">
        <v>20900</v>
      </c>
      <c r="AQ47" s="2">
        <v>24600</v>
      </c>
      <c r="AR47" s="2">
        <v>21300</v>
      </c>
      <c r="AS47" s="2">
        <v>22600</v>
      </c>
      <c r="AT47" s="2">
        <v>21600</v>
      </c>
      <c r="AU47" s="2">
        <v>24400</v>
      </c>
      <c r="AV47" s="173">
        <v>22400</v>
      </c>
      <c r="AW47" s="173">
        <v>22800</v>
      </c>
      <c r="AY47" s="4">
        <f t="shared" si="82"/>
        <v>0.96850393700787396</v>
      </c>
      <c r="AZ47" s="7">
        <f t="shared" si="83"/>
        <v>1.089430894308943</v>
      </c>
      <c r="BA47" s="7">
        <f t="shared" si="84"/>
        <v>1.1788617886178863</v>
      </c>
      <c r="BB47" s="9"/>
      <c r="BC47" s="65">
        <f t="shared" si="87"/>
        <v>0.59655172413793101</v>
      </c>
      <c r="BD47" s="7">
        <f t="shared" si="85"/>
        <v>0.7032520325203252</v>
      </c>
      <c r="BE47" s="7">
        <f t="shared" si="86"/>
        <v>0.68110236220472442</v>
      </c>
      <c r="BF47" s="76">
        <f t="shared" si="88"/>
        <v>0.5482758620689655</v>
      </c>
      <c r="BG47" s="76">
        <f t="shared" si="89"/>
        <v>0.91907514450867056</v>
      </c>
      <c r="BH47" s="39">
        <f t="shared" si="90"/>
        <v>0.64137931034482754</v>
      </c>
      <c r="BI47" s="39">
        <f t="shared" si="91"/>
        <v>1.1698113207547169</v>
      </c>
      <c r="BJ47" s="60">
        <f t="shared" si="92"/>
        <v>0.73793103448275865</v>
      </c>
      <c r="BK47" s="60">
        <f t="shared" si="93"/>
        <v>1.1505376344086022</v>
      </c>
      <c r="BL47" s="106">
        <f t="shared" si="94"/>
        <v>0.78965517241379313</v>
      </c>
      <c r="BM47" s="106">
        <f t="shared" si="95"/>
        <v>1.0700934579439252</v>
      </c>
      <c r="BN47" s="117">
        <f t="shared" si="96"/>
        <v>0.90689655172413797</v>
      </c>
      <c r="BO47" s="117">
        <f t="shared" si="97"/>
        <v>1.1484716157205239</v>
      </c>
      <c r="BP47" s="71">
        <f t="shared" si="98"/>
        <v>0.93793103448275861</v>
      </c>
      <c r="BQ47" s="71">
        <f t="shared" si="99"/>
        <v>1.0342205323193916</v>
      </c>
      <c r="BR47" s="39">
        <f t="shared" si="100"/>
        <v>0.98275862068965514</v>
      </c>
      <c r="BS47" s="39">
        <f t="shared" si="101"/>
        <v>1.0477941176470589</v>
      </c>
      <c r="BT47" s="85">
        <f t="shared" si="102"/>
        <v>0.95517241379310347</v>
      </c>
      <c r="BU47" s="85">
        <f t="shared" si="103"/>
        <v>0.97192982456140353</v>
      </c>
      <c r="BV47" s="106">
        <f t="shared" si="104"/>
        <v>1.0275862068965518</v>
      </c>
      <c r="BW47" s="106">
        <f t="shared" si="105"/>
        <v>1.075812274368231</v>
      </c>
      <c r="BX47" s="117">
        <f t="shared" si="106"/>
        <v>0.97241379310344822</v>
      </c>
      <c r="BY47" s="117">
        <f t="shared" si="107"/>
        <v>0.94630872483221473</v>
      </c>
      <c r="BZ47" s="76">
        <f t="shared" si="108"/>
        <v>0.9517241379310345</v>
      </c>
      <c r="CA47" s="76">
        <f t="shared" si="109"/>
        <v>0.97872340425531912</v>
      </c>
      <c r="CB47" s="146">
        <f t="shared" si="110"/>
        <v>0.92413793103448272</v>
      </c>
      <c r="CC47" s="146">
        <f t="shared" si="111"/>
        <v>0.97101449275362317</v>
      </c>
      <c r="CD47" s="106">
        <f t="shared" si="112"/>
        <v>0.94827586206896552</v>
      </c>
      <c r="CE47" s="106">
        <f t="shared" si="113"/>
        <v>1.0261194029850746</v>
      </c>
      <c r="CF47" s="65">
        <f t="shared" si="114"/>
        <v>0.91379310344827591</v>
      </c>
      <c r="CG47" s="65">
        <f t="shared" si="115"/>
        <v>0.96363636363636362</v>
      </c>
      <c r="CH47" s="71">
        <f t="shared" si="116"/>
        <v>0.85862068965517246</v>
      </c>
      <c r="CI47" s="71">
        <f t="shared" si="117"/>
        <v>0.93962264150943398</v>
      </c>
      <c r="CJ47" s="146">
        <f t="shared" si="37"/>
        <v>0.81379310344827582</v>
      </c>
      <c r="CK47" s="146">
        <f t="shared" si="38"/>
        <v>0.94779116465863456</v>
      </c>
      <c r="CL47" s="106">
        <f t="shared" si="39"/>
        <v>0.76896551724137929</v>
      </c>
      <c r="CM47" s="106">
        <f t="shared" si="40"/>
        <v>0.94491525423728817</v>
      </c>
      <c r="CN47" s="65">
        <f t="shared" si="41"/>
        <v>0.8</v>
      </c>
      <c r="CO47" s="65">
        <f t="shared" si="42"/>
        <v>1.0403587443946187</v>
      </c>
      <c r="CP47" s="71">
        <f t="shared" si="43"/>
        <v>0.8172413793103448</v>
      </c>
      <c r="CQ47" s="71">
        <f t="shared" si="44"/>
        <v>1.021551724137931</v>
      </c>
      <c r="CR47" s="146">
        <f t="shared" si="45"/>
        <v>0.78620689655172415</v>
      </c>
      <c r="CS47" s="146">
        <f t="shared" si="46"/>
        <v>0.96202531645569622</v>
      </c>
      <c r="CT47" s="106">
        <f t="shared" si="47"/>
        <v>0.69310344827586212</v>
      </c>
      <c r="CU47" s="106">
        <f t="shared" si="48"/>
        <v>0.88157894736842102</v>
      </c>
      <c r="CV47" s="65">
        <f t="shared" si="49"/>
        <v>0.77931034482758621</v>
      </c>
      <c r="CW47" s="65">
        <f t="shared" si="50"/>
        <v>1.1243781094527363</v>
      </c>
      <c r="CX47" s="71">
        <f t="shared" si="51"/>
        <v>0.61724137931034484</v>
      </c>
      <c r="CY47" s="71">
        <f t="shared" si="52"/>
        <v>0.79203539823008851</v>
      </c>
      <c r="CZ47" s="146">
        <f t="shared" si="53"/>
        <v>0.73103448275862071</v>
      </c>
      <c r="DA47" s="146">
        <f t="shared" si="54"/>
        <v>1.1843575418994414</v>
      </c>
      <c r="DB47" s="106">
        <f t="shared" si="55"/>
        <v>0.68965517241379315</v>
      </c>
      <c r="DC47" s="106">
        <f t="shared" si="56"/>
        <v>0.94339622641509435</v>
      </c>
      <c r="DD47" s="117">
        <f t="shared" si="57"/>
        <v>0.72068965517241379</v>
      </c>
      <c r="DE47" s="117">
        <f t="shared" si="58"/>
        <v>1.0449999999999999</v>
      </c>
      <c r="DF47" s="183">
        <f t="shared" si="59"/>
        <v>0.7068965517241379</v>
      </c>
      <c r="DG47" s="183">
        <f t="shared" si="60"/>
        <v>0.98086124401913877</v>
      </c>
      <c r="DH47" s="146">
        <f t="shared" si="61"/>
        <v>0.76206896551724135</v>
      </c>
      <c r="DI47" s="146">
        <f t="shared" si="62"/>
        <v>1.0780487804878049</v>
      </c>
      <c r="DJ47" s="106">
        <f t="shared" si="63"/>
        <v>0.83793103448275863</v>
      </c>
      <c r="DK47" s="106">
        <f t="shared" si="64"/>
        <v>1.0995475113122173</v>
      </c>
      <c r="DL47" s="117">
        <f t="shared" si="65"/>
        <v>0.82413793103448274</v>
      </c>
      <c r="DM47" s="117">
        <f t="shared" si="66"/>
        <v>0.98353909465020573</v>
      </c>
      <c r="DN47" s="183">
        <f t="shared" si="67"/>
        <v>0.72068965517241379</v>
      </c>
      <c r="DO47" s="183">
        <f t="shared" si="68"/>
        <v>0.87447698744769875</v>
      </c>
      <c r="DP47" s="146">
        <f t="shared" si="69"/>
        <v>0.84827586206896555</v>
      </c>
      <c r="DQ47" s="146">
        <f t="shared" si="70"/>
        <v>1.1770334928229664</v>
      </c>
      <c r="DR47" s="106">
        <f t="shared" si="71"/>
        <v>0.73448275862068968</v>
      </c>
      <c r="DS47" s="106">
        <f t="shared" si="72"/>
        <v>0.86585365853658536</v>
      </c>
      <c r="DT47" s="117">
        <f t="shared" si="73"/>
        <v>0.77931034482758621</v>
      </c>
      <c r="DU47" s="117">
        <f t="shared" si="74"/>
        <v>1.0610328638497653</v>
      </c>
      <c r="DV47" s="183">
        <f t="shared" si="75"/>
        <v>0.7448275862068966</v>
      </c>
      <c r="DW47" s="183">
        <f t="shared" si="76"/>
        <v>0.95575221238938057</v>
      </c>
      <c r="DX47" s="146">
        <f t="shared" si="77"/>
        <v>0.8413793103448276</v>
      </c>
      <c r="DY47" s="146">
        <f t="shared" si="78"/>
        <v>1.1296296296296295</v>
      </c>
      <c r="DZ47" s="106">
        <f t="shared" si="118"/>
        <v>0.77241379310344827</v>
      </c>
      <c r="EA47" s="106">
        <f t="shared" si="79"/>
        <v>0.91803278688524592</v>
      </c>
      <c r="EB47" s="117">
        <f t="shared" si="80"/>
        <v>0.78620689655172415</v>
      </c>
      <c r="EC47" s="117">
        <f t="shared" si="81"/>
        <v>1.0178571428571428</v>
      </c>
      <c r="ED47" s="183"/>
      <c r="EE47" s="183"/>
      <c r="EF47" s="9"/>
      <c r="EG47" s="2"/>
      <c r="EH47" s="2"/>
      <c r="EI47" s="2"/>
    </row>
    <row r="48" spans="1:139" x14ac:dyDescent="0.25">
      <c r="A48" s="2" t="s">
        <v>217</v>
      </c>
      <c r="B48" s="2" t="s">
        <v>136</v>
      </c>
      <c r="D48" s="2">
        <v>26200</v>
      </c>
      <c r="E48" s="3">
        <v>2017</v>
      </c>
      <c r="F48" s="2">
        <v>302</v>
      </c>
      <c r="H48" s="2">
        <v>29800</v>
      </c>
      <c r="I48" s="2">
        <v>24400</v>
      </c>
      <c r="J48" s="2">
        <v>23900</v>
      </c>
      <c r="K48" s="2">
        <v>15500</v>
      </c>
      <c r="L48" s="2">
        <v>14400</v>
      </c>
      <c r="M48" s="2">
        <v>15900</v>
      </c>
      <c r="N48" s="2">
        <v>17000</v>
      </c>
      <c r="O48" s="2">
        <v>19600</v>
      </c>
      <c r="P48" s="2">
        <v>20700</v>
      </c>
      <c r="Q48" s="2">
        <v>21700</v>
      </c>
      <c r="R48" s="2">
        <v>22500</v>
      </c>
      <c r="S48" s="2">
        <v>23000</v>
      </c>
      <c r="T48" s="2">
        <v>22500</v>
      </c>
      <c r="U48" s="2">
        <v>21800</v>
      </c>
      <c r="V48" s="2">
        <v>21800</v>
      </c>
      <c r="W48" s="2">
        <v>21500</v>
      </c>
      <c r="X48" s="2">
        <v>21500</v>
      </c>
      <c r="Y48" s="2">
        <v>20800</v>
      </c>
      <c r="Z48" s="2">
        <v>22400</v>
      </c>
      <c r="AA48" s="2">
        <v>20700</v>
      </c>
      <c r="AB48" s="2">
        <v>20600</v>
      </c>
      <c r="AC48" s="2">
        <v>23000</v>
      </c>
      <c r="AD48" s="2">
        <v>20700</v>
      </c>
      <c r="AE48" s="2">
        <v>21000</v>
      </c>
      <c r="AF48" s="2">
        <v>18200</v>
      </c>
      <c r="AG48" s="2">
        <v>19900</v>
      </c>
      <c r="AH48" s="2">
        <v>20200</v>
      </c>
      <c r="AI48" s="2">
        <v>24800</v>
      </c>
      <c r="AJ48" s="2">
        <v>22500</v>
      </c>
      <c r="AK48" s="2">
        <v>24600</v>
      </c>
      <c r="AL48" s="2">
        <v>22700</v>
      </c>
      <c r="AM48" s="2">
        <v>26500</v>
      </c>
      <c r="AN48" s="2">
        <v>27800</v>
      </c>
      <c r="AO48" s="2">
        <v>27200</v>
      </c>
      <c r="AP48" s="2">
        <v>23600</v>
      </c>
      <c r="AQ48" s="2">
        <v>28000</v>
      </c>
      <c r="AR48" s="2">
        <v>23700</v>
      </c>
      <c r="AS48" s="2">
        <v>26300</v>
      </c>
      <c r="AT48" s="2">
        <v>23600</v>
      </c>
      <c r="AU48" s="2">
        <v>26600</v>
      </c>
      <c r="AV48" s="173">
        <v>23500</v>
      </c>
      <c r="AW48" s="173">
        <v>28200</v>
      </c>
      <c r="AY48" s="4">
        <f t="shared" si="82"/>
        <v>1.1374045801526718</v>
      </c>
      <c r="AZ48" s="7">
        <f t="shared" si="83"/>
        <v>0.81879194630872487</v>
      </c>
      <c r="BA48" s="7">
        <f t="shared" si="84"/>
        <v>0.80201342281879195</v>
      </c>
      <c r="BB48" s="9"/>
      <c r="BC48" s="65">
        <f t="shared" si="87"/>
        <v>0.64853556485355646</v>
      </c>
      <c r="BD48" s="7">
        <f t="shared" si="85"/>
        <v>0.52013422818791943</v>
      </c>
      <c r="BE48" s="7">
        <f t="shared" si="86"/>
        <v>0.59160305343511455</v>
      </c>
      <c r="BF48" s="76">
        <f t="shared" si="88"/>
        <v>0.60251046025104604</v>
      </c>
      <c r="BG48" s="76">
        <f t="shared" si="89"/>
        <v>0.92903225806451617</v>
      </c>
      <c r="BH48" s="39">
        <f t="shared" si="90"/>
        <v>0.66527196652719667</v>
      </c>
      <c r="BI48" s="39">
        <f t="shared" si="91"/>
        <v>1.1041666666666667</v>
      </c>
      <c r="BJ48" s="60">
        <f t="shared" si="92"/>
        <v>0.71129707112970708</v>
      </c>
      <c r="BK48" s="60">
        <f t="shared" si="93"/>
        <v>1.0691823899371069</v>
      </c>
      <c r="BL48" s="106">
        <f t="shared" si="94"/>
        <v>0.82008368200836823</v>
      </c>
      <c r="BM48" s="106">
        <f t="shared" si="95"/>
        <v>1.1529411764705881</v>
      </c>
      <c r="BN48" s="117">
        <f t="shared" si="96"/>
        <v>0.86610878661087864</v>
      </c>
      <c r="BO48" s="117">
        <f t="shared" si="97"/>
        <v>1.0561224489795917</v>
      </c>
      <c r="BP48" s="71">
        <f t="shared" si="98"/>
        <v>0.90794979079497906</v>
      </c>
      <c r="BQ48" s="71">
        <f t="shared" si="99"/>
        <v>1.0483091787439613</v>
      </c>
      <c r="BR48" s="39">
        <f t="shared" si="100"/>
        <v>0.94142259414225937</v>
      </c>
      <c r="BS48" s="39">
        <f t="shared" si="101"/>
        <v>1.0368663594470047</v>
      </c>
      <c r="BT48" s="85">
        <f t="shared" si="102"/>
        <v>0.96234309623430958</v>
      </c>
      <c r="BU48" s="85">
        <f t="shared" si="103"/>
        <v>1.0222222222222221</v>
      </c>
      <c r="BV48" s="106">
        <f t="shared" si="104"/>
        <v>0.94142259414225937</v>
      </c>
      <c r="BW48" s="106">
        <f t="shared" si="105"/>
        <v>0.97826086956521741</v>
      </c>
      <c r="BX48" s="117">
        <f t="shared" si="106"/>
        <v>0.91213389121338917</v>
      </c>
      <c r="BY48" s="117">
        <f t="shared" si="107"/>
        <v>0.96888888888888891</v>
      </c>
      <c r="BZ48" s="76">
        <f t="shared" si="108"/>
        <v>0.91213389121338917</v>
      </c>
      <c r="CA48" s="76">
        <f t="shared" si="109"/>
        <v>1</v>
      </c>
      <c r="CB48" s="146">
        <f t="shared" si="110"/>
        <v>0.89958158995815896</v>
      </c>
      <c r="CC48" s="146">
        <f t="shared" si="111"/>
        <v>0.98623853211009171</v>
      </c>
      <c r="CD48" s="106">
        <f t="shared" si="112"/>
        <v>0.89958158995815896</v>
      </c>
      <c r="CE48" s="106">
        <f t="shared" si="113"/>
        <v>1</v>
      </c>
      <c r="CF48" s="65">
        <f t="shared" si="114"/>
        <v>0.87029288702928875</v>
      </c>
      <c r="CG48" s="65">
        <f t="shared" si="115"/>
        <v>0.96744186046511627</v>
      </c>
      <c r="CH48" s="71">
        <f t="shared" si="116"/>
        <v>0.93723849372384938</v>
      </c>
      <c r="CI48" s="71">
        <f t="shared" si="117"/>
        <v>1.0769230769230769</v>
      </c>
      <c r="CJ48" s="146">
        <f t="shared" si="37"/>
        <v>0.86610878661087864</v>
      </c>
      <c r="CK48" s="146">
        <f t="shared" si="38"/>
        <v>0.9241071428571429</v>
      </c>
      <c r="CL48" s="106">
        <f t="shared" si="39"/>
        <v>0.86192468619246865</v>
      </c>
      <c r="CM48" s="106">
        <f t="shared" si="40"/>
        <v>0.99516908212560384</v>
      </c>
      <c r="CN48" s="65">
        <f t="shared" si="41"/>
        <v>0.96234309623430958</v>
      </c>
      <c r="CO48" s="65">
        <f t="shared" si="42"/>
        <v>1.116504854368932</v>
      </c>
      <c r="CP48" s="71">
        <f t="shared" si="43"/>
        <v>0.86610878661087864</v>
      </c>
      <c r="CQ48" s="71">
        <f t="shared" si="44"/>
        <v>0.9</v>
      </c>
      <c r="CR48" s="146">
        <f t="shared" si="45"/>
        <v>0.87866108786610875</v>
      </c>
      <c r="CS48" s="146">
        <f t="shared" si="46"/>
        <v>1.0144927536231885</v>
      </c>
      <c r="CT48" s="106">
        <f t="shared" si="47"/>
        <v>0.7615062761506276</v>
      </c>
      <c r="CU48" s="106">
        <f t="shared" si="48"/>
        <v>0.8666666666666667</v>
      </c>
      <c r="CV48" s="65">
        <f t="shared" si="49"/>
        <v>0.83263598326359833</v>
      </c>
      <c r="CW48" s="65">
        <f t="shared" si="50"/>
        <v>1.0934065934065933</v>
      </c>
      <c r="CX48" s="71">
        <f t="shared" si="51"/>
        <v>0.84518828451882844</v>
      </c>
      <c r="CY48" s="71">
        <f t="shared" si="52"/>
        <v>1.0150753768844221</v>
      </c>
      <c r="CZ48" s="146">
        <f t="shared" si="53"/>
        <v>1.0376569037656904</v>
      </c>
      <c r="DA48" s="146">
        <f t="shared" si="54"/>
        <v>1.2277227722772277</v>
      </c>
      <c r="DB48" s="106">
        <f t="shared" si="55"/>
        <v>0.94142259414225937</v>
      </c>
      <c r="DC48" s="106">
        <f t="shared" si="56"/>
        <v>0.907258064516129</v>
      </c>
      <c r="DD48" s="117">
        <f t="shared" si="57"/>
        <v>1.0292887029288702</v>
      </c>
      <c r="DE48" s="117">
        <f t="shared" si="58"/>
        <v>1.0933333333333333</v>
      </c>
      <c r="DF48" s="183">
        <f t="shared" si="59"/>
        <v>0.94979079497907948</v>
      </c>
      <c r="DG48" s="183">
        <f t="shared" si="60"/>
        <v>0.92276422764227639</v>
      </c>
      <c r="DH48" s="146">
        <f t="shared" si="61"/>
        <v>1.108786610878661</v>
      </c>
      <c r="DI48" s="146">
        <f t="shared" si="62"/>
        <v>1.1674008810572687</v>
      </c>
      <c r="DJ48" s="106">
        <f t="shared" si="63"/>
        <v>1.1631799163179917</v>
      </c>
      <c r="DK48" s="106">
        <f t="shared" si="64"/>
        <v>1.0490566037735849</v>
      </c>
      <c r="DL48" s="117">
        <f t="shared" si="65"/>
        <v>1.1380753138075315</v>
      </c>
      <c r="DM48" s="117">
        <f t="shared" si="66"/>
        <v>0.97841726618705038</v>
      </c>
      <c r="DN48" s="183">
        <f t="shared" si="67"/>
        <v>0.9874476987447699</v>
      </c>
      <c r="DO48" s="183">
        <f t="shared" si="68"/>
        <v>0.86764705882352944</v>
      </c>
      <c r="DP48" s="146">
        <f t="shared" si="69"/>
        <v>1.1715481171548117</v>
      </c>
      <c r="DQ48" s="146">
        <f t="shared" si="70"/>
        <v>1.1864406779661016</v>
      </c>
      <c r="DR48" s="106">
        <f t="shared" si="71"/>
        <v>0.99163179916317989</v>
      </c>
      <c r="DS48" s="106">
        <f t="shared" si="72"/>
        <v>0.84642857142857142</v>
      </c>
      <c r="DT48" s="117">
        <f t="shared" si="73"/>
        <v>1.100418410041841</v>
      </c>
      <c r="DU48" s="117">
        <f t="shared" si="74"/>
        <v>1.109704641350211</v>
      </c>
      <c r="DV48" s="183">
        <f t="shared" si="75"/>
        <v>0.9874476987447699</v>
      </c>
      <c r="DW48" s="183">
        <f t="shared" si="76"/>
        <v>0.89733840304182511</v>
      </c>
      <c r="DX48" s="146">
        <f t="shared" si="77"/>
        <v>1.112970711297071</v>
      </c>
      <c r="DY48" s="146">
        <f t="shared" si="78"/>
        <v>1.1271186440677967</v>
      </c>
      <c r="DZ48" s="106">
        <f t="shared" si="118"/>
        <v>0.98326359832635979</v>
      </c>
      <c r="EA48" s="106">
        <f t="shared" si="79"/>
        <v>0.88345864661654139</v>
      </c>
      <c r="EB48" s="117">
        <f t="shared" si="80"/>
        <v>1.1799163179916319</v>
      </c>
      <c r="EC48" s="117">
        <f t="shared" si="81"/>
        <v>1.2</v>
      </c>
      <c r="ED48" s="183"/>
      <c r="EE48" s="183"/>
      <c r="EF48" s="9"/>
      <c r="EG48" s="2"/>
      <c r="EH48" s="2"/>
      <c r="EI48" s="2"/>
    </row>
    <row r="49" spans="1:139" x14ac:dyDescent="0.25">
      <c r="A49" s="2" t="s">
        <v>218</v>
      </c>
      <c r="B49" s="2" t="s">
        <v>219</v>
      </c>
      <c r="D49" s="2">
        <v>33100</v>
      </c>
      <c r="E49" s="3">
        <v>2018</v>
      </c>
      <c r="F49" s="2">
        <v>303</v>
      </c>
      <c r="H49" s="2">
        <v>39600</v>
      </c>
      <c r="I49" s="2">
        <v>28300</v>
      </c>
      <c r="J49" s="2">
        <v>27800</v>
      </c>
      <c r="K49" s="2">
        <v>15500</v>
      </c>
      <c r="L49" s="2">
        <v>15500</v>
      </c>
      <c r="M49" s="2">
        <v>17100</v>
      </c>
      <c r="N49" s="2">
        <v>19200</v>
      </c>
      <c r="O49" s="2">
        <v>22400</v>
      </c>
      <c r="P49" s="2">
        <v>24600</v>
      </c>
      <c r="Q49" s="2">
        <v>26200</v>
      </c>
      <c r="R49" s="2">
        <v>27000</v>
      </c>
      <c r="S49" s="2">
        <v>25300</v>
      </c>
      <c r="T49" s="2">
        <v>26200</v>
      </c>
      <c r="U49" s="2">
        <v>26400</v>
      </c>
      <c r="V49" s="2">
        <v>25600</v>
      </c>
      <c r="W49" s="2">
        <v>25900</v>
      </c>
      <c r="X49" s="2">
        <v>25900</v>
      </c>
      <c r="Y49" s="2">
        <v>26000</v>
      </c>
      <c r="Z49" s="2">
        <v>24900</v>
      </c>
      <c r="AA49" s="2">
        <v>23100</v>
      </c>
      <c r="AB49" s="2">
        <v>22400</v>
      </c>
      <c r="AC49" s="2">
        <v>25000</v>
      </c>
      <c r="AD49" s="2">
        <v>22700</v>
      </c>
      <c r="AE49" s="2">
        <v>22900</v>
      </c>
      <c r="AF49" s="2">
        <v>20000</v>
      </c>
      <c r="AG49" s="2">
        <v>22400</v>
      </c>
      <c r="AH49" s="2">
        <v>30300</v>
      </c>
      <c r="AI49" s="2">
        <v>36200</v>
      </c>
      <c r="AJ49" s="2">
        <v>33500</v>
      </c>
      <c r="AK49" s="2">
        <v>35600</v>
      </c>
      <c r="AL49" s="2">
        <v>35600</v>
      </c>
      <c r="AM49" s="2">
        <v>37300</v>
      </c>
      <c r="AN49" s="2">
        <v>39500</v>
      </c>
      <c r="AO49" s="2">
        <v>39000</v>
      </c>
      <c r="AP49" s="2">
        <v>34000</v>
      </c>
      <c r="AQ49" s="2">
        <v>39100</v>
      </c>
      <c r="AR49" s="2">
        <v>34900</v>
      </c>
      <c r="AS49" s="2">
        <v>38300</v>
      </c>
      <c r="AT49" s="2">
        <v>35300</v>
      </c>
      <c r="AU49" s="2">
        <v>40400</v>
      </c>
      <c r="AV49" s="173">
        <v>33400</v>
      </c>
      <c r="AW49" s="173">
        <v>41000</v>
      </c>
      <c r="AY49" s="4">
        <f t="shared" si="82"/>
        <v>1.1963746223564955</v>
      </c>
      <c r="AZ49" s="7">
        <f t="shared" si="83"/>
        <v>0.71464646464646464</v>
      </c>
      <c r="BA49" s="7">
        <f t="shared" si="84"/>
        <v>0.70202020202020199</v>
      </c>
      <c r="BB49" s="9"/>
      <c r="BC49" s="65">
        <f t="shared" si="87"/>
        <v>0.55755395683453235</v>
      </c>
      <c r="BD49" s="7">
        <f t="shared" si="85"/>
        <v>0.39141414141414144</v>
      </c>
      <c r="BE49" s="7">
        <f t="shared" si="86"/>
        <v>0.46827794561933533</v>
      </c>
      <c r="BF49" s="76">
        <f t="shared" si="88"/>
        <v>0.55755395683453235</v>
      </c>
      <c r="BG49" s="76">
        <f t="shared" si="89"/>
        <v>1</v>
      </c>
      <c r="BH49" s="39">
        <f t="shared" si="90"/>
        <v>0.6151079136690647</v>
      </c>
      <c r="BI49" s="39">
        <f t="shared" si="91"/>
        <v>1.1032258064516129</v>
      </c>
      <c r="BJ49" s="60">
        <f t="shared" si="92"/>
        <v>0.69064748201438853</v>
      </c>
      <c r="BK49" s="60">
        <f t="shared" si="93"/>
        <v>1.1228070175438596</v>
      </c>
      <c r="BL49" s="106">
        <f t="shared" si="94"/>
        <v>0.80575539568345322</v>
      </c>
      <c r="BM49" s="106">
        <f t="shared" si="95"/>
        <v>1.1666666666666667</v>
      </c>
      <c r="BN49" s="117">
        <f t="shared" si="96"/>
        <v>0.8848920863309353</v>
      </c>
      <c r="BO49" s="117">
        <f t="shared" si="97"/>
        <v>1.0982142857142858</v>
      </c>
      <c r="BP49" s="71">
        <f t="shared" si="98"/>
        <v>0.94244604316546765</v>
      </c>
      <c r="BQ49" s="71">
        <f t="shared" si="99"/>
        <v>1.065040650406504</v>
      </c>
      <c r="BR49" s="39">
        <f t="shared" si="100"/>
        <v>0.97122302158273377</v>
      </c>
      <c r="BS49" s="39">
        <f t="shared" si="101"/>
        <v>1.0305343511450382</v>
      </c>
      <c r="BT49" s="85">
        <f t="shared" si="102"/>
        <v>0.91007194244604317</v>
      </c>
      <c r="BU49" s="85">
        <f t="shared" si="103"/>
        <v>0.937037037037037</v>
      </c>
      <c r="BV49" s="106">
        <f t="shared" si="104"/>
        <v>0.94244604316546765</v>
      </c>
      <c r="BW49" s="106">
        <f t="shared" si="105"/>
        <v>1.0355731225296443</v>
      </c>
      <c r="BX49" s="117">
        <f t="shared" si="106"/>
        <v>0.94964028776978415</v>
      </c>
      <c r="BY49" s="117">
        <f t="shared" si="107"/>
        <v>1.0076335877862594</v>
      </c>
      <c r="BZ49" s="76">
        <f t="shared" si="108"/>
        <v>0.92086330935251803</v>
      </c>
      <c r="CA49" s="76">
        <f t="shared" si="109"/>
        <v>0.96969696969696972</v>
      </c>
      <c r="CB49" s="146">
        <f t="shared" si="110"/>
        <v>0.93165467625899279</v>
      </c>
      <c r="CC49" s="146">
        <f t="shared" si="111"/>
        <v>1.01171875</v>
      </c>
      <c r="CD49" s="106">
        <f t="shared" si="112"/>
        <v>0.93165467625899279</v>
      </c>
      <c r="CE49" s="106">
        <f t="shared" si="113"/>
        <v>1</v>
      </c>
      <c r="CF49" s="65">
        <f t="shared" si="114"/>
        <v>0.93525179856115104</v>
      </c>
      <c r="CG49" s="65">
        <f t="shared" si="115"/>
        <v>1.0038610038610039</v>
      </c>
      <c r="CH49" s="71">
        <f t="shared" si="116"/>
        <v>0.89568345323741005</v>
      </c>
      <c r="CI49" s="71">
        <f t="shared" si="117"/>
        <v>0.95769230769230773</v>
      </c>
      <c r="CJ49" s="146">
        <f t="shared" si="37"/>
        <v>0.8309352517985612</v>
      </c>
      <c r="CK49" s="146">
        <f t="shared" si="38"/>
        <v>0.92771084337349397</v>
      </c>
      <c r="CL49" s="106">
        <f t="shared" si="39"/>
        <v>0.80575539568345322</v>
      </c>
      <c r="CM49" s="106">
        <f t="shared" si="40"/>
        <v>0.96969696969696972</v>
      </c>
      <c r="CN49" s="65">
        <f t="shared" si="41"/>
        <v>0.89928057553956831</v>
      </c>
      <c r="CO49" s="65">
        <f t="shared" si="42"/>
        <v>1.1160714285714286</v>
      </c>
      <c r="CP49" s="71">
        <f t="shared" si="43"/>
        <v>0.81654676258992809</v>
      </c>
      <c r="CQ49" s="71">
        <f t="shared" si="44"/>
        <v>0.90800000000000003</v>
      </c>
      <c r="CR49" s="146">
        <f t="shared" si="45"/>
        <v>0.82374100719424459</v>
      </c>
      <c r="CS49" s="146">
        <f t="shared" si="46"/>
        <v>1.0088105726872247</v>
      </c>
      <c r="CT49" s="106">
        <f t="shared" si="47"/>
        <v>0.71942446043165464</v>
      </c>
      <c r="CU49" s="106">
        <f t="shared" si="48"/>
        <v>0.8733624454148472</v>
      </c>
      <c r="CV49" s="65">
        <f t="shared" si="49"/>
        <v>0.80575539568345322</v>
      </c>
      <c r="CW49" s="65">
        <f t="shared" si="50"/>
        <v>1.1200000000000001</v>
      </c>
      <c r="CX49" s="71">
        <f t="shared" si="51"/>
        <v>1.0899280575539569</v>
      </c>
      <c r="CY49" s="71">
        <f t="shared" si="52"/>
        <v>1.3526785714285714</v>
      </c>
      <c r="CZ49" s="146">
        <f t="shared" si="53"/>
        <v>1.3021582733812949</v>
      </c>
      <c r="DA49" s="146">
        <f t="shared" si="54"/>
        <v>1.1947194719471947</v>
      </c>
      <c r="DB49" s="106">
        <f t="shared" si="55"/>
        <v>1.2050359712230216</v>
      </c>
      <c r="DC49" s="106">
        <f t="shared" si="56"/>
        <v>0.925414364640884</v>
      </c>
      <c r="DD49" s="117">
        <f t="shared" si="57"/>
        <v>1.2805755395683454</v>
      </c>
      <c r="DE49" s="117">
        <f t="shared" si="58"/>
        <v>1.0626865671641792</v>
      </c>
      <c r="DF49" s="183">
        <f t="shared" si="59"/>
        <v>1.2805755395683454</v>
      </c>
      <c r="DG49" s="183">
        <f t="shared" si="60"/>
        <v>1</v>
      </c>
      <c r="DH49" s="146">
        <f t="shared" si="61"/>
        <v>1.3417266187050361</v>
      </c>
      <c r="DI49" s="146">
        <f t="shared" si="62"/>
        <v>1.047752808988764</v>
      </c>
      <c r="DJ49" s="106">
        <f t="shared" si="63"/>
        <v>1.420863309352518</v>
      </c>
      <c r="DK49" s="106">
        <f t="shared" si="64"/>
        <v>1.0589812332439679</v>
      </c>
      <c r="DL49" s="117">
        <f t="shared" si="65"/>
        <v>1.4028776978417266</v>
      </c>
      <c r="DM49" s="117">
        <f t="shared" si="66"/>
        <v>0.98734177215189878</v>
      </c>
      <c r="DN49" s="183">
        <f t="shared" si="67"/>
        <v>1.2230215827338129</v>
      </c>
      <c r="DO49" s="183">
        <f t="shared" si="68"/>
        <v>0.87179487179487181</v>
      </c>
      <c r="DP49" s="146">
        <f t="shared" si="69"/>
        <v>1.4064748201438848</v>
      </c>
      <c r="DQ49" s="146">
        <f t="shared" si="70"/>
        <v>1.1499999999999999</v>
      </c>
      <c r="DR49" s="106">
        <f t="shared" si="71"/>
        <v>1.2553956834532374</v>
      </c>
      <c r="DS49" s="106">
        <f t="shared" si="72"/>
        <v>0.89258312020460362</v>
      </c>
      <c r="DT49" s="117">
        <f t="shared" si="73"/>
        <v>1.3776978417266188</v>
      </c>
      <c r="DU49" s="117">
        <f t="shared" si="74"/>
        <v>1.0974212034383954</v>
      </c>
      <c r="DV49" s="183">
        <f t="shared" si="75"/>
        <v>1.2697841726618706</v>
      </c>
      <c r="DW49" s="183">
        <f t="shared" si="76"/>
        <v>0.92167101827676245</v>
      </c>
      <c r="DX49" s="146">
        <f t="shared" si="77"/>
        <v>1.4532374100719425</v>
      </c>
      <c r="DY49" s="146">
        <f t="shared" si="78"/>
        <v>1.1444759206798867</v>
      </c>
      <c r="DZ49" s="106">
        <f t="shared" si="118"/>
        <v>1.2014388489208634</v>
      </c>
      <c r="EA49" s="106">
        <f t="shared" si="79"/>
        <v>0.82673267326732669</v>
      </c>
      <c r="EB49" s="117">
        <f t="shared" si="80"/>
        <v>1.474820143884892</v>
      </c>
      <c r="EC49" s="117">
        <f t="shared" si="81"/>
        <v>1.2275449101796407</v>
      </c>
      <c r="ED49" s="183"/>
      <c r="EE49" s="183"/>
      <c r="EF49" s="9"/>
      <c r="EG49" s="2"/>
      <c r="EH49" s="2"/>
      <c r="EI49" s="2"/>
    </row>
    <row r="50" spans="1:139" x14ac:dyDescent="0.25">
      <c r="A50" s="2" t="s">
        <v>137</v>
      </c>
      <c r="B50" s="2" t="s">
        <v>220</v>
      </c>
      <c r="D50" s="2">
        <v>69400</v>
      </c>
      <c r="E50" s="3">
        <v>2019</v>
      </c>
      <c r="F50" s="2">
        <v>304</v>
      </c>
      <c r="H50" s="2">
        <v>71500</v>
      </c>
      <c r="I50" s="2">
        <v>72200</v>
      </c>
      <c r="J50" s="2">
        <v>72100</v>
      </c>
      <c r="K50" s="2">
        <v>46300</v>
      </c>
      <c r="L50" s="2">
        <v>43300</v>
      </c>
      <c r="M50" s="2">
        <v>46100</v>
      </c>
      <c r="N50" s="2">
        <v>50800</v>
      </c>
      <c r="O50" s="2">
        <v>56600</v>
      </c>
      <c r="P50" s="2">
        <v>59800</v>
      </c>
      <c r="Q50" s="2">
        <v>63500</v>
      </c>
      <c r="R50" s="2">
        <v>64700</v>
      </c>
      <c r="S50" s="2">
        <v>65100</v>
      </c>
      <c r="T50" s="2">
        <v>65400</v>
      </c>
      <c r="U50" s="2">
        <v>62800</v>
      </c>
      <c r="V50" s="2">
        <v>62200</v>
      </c>
      <c r="W50" s="2">
        <v>61800</v>
      </c>
      <c r="X50" s="2">
        <v>62900</v>
      </c>
      <c r="Y50" s="2">
        <v>62700</v>
      </c>
      <c r="Z50" s="2">
        <v>63100</v>
      </c>
      <c r="AA50" s="2">
        <v>59500</v>
      </c>
      <c r="AB50" s="2">
        <v>59600</v>
      </c>
      <c r="AC50" s="2">
        <v>63900</v>
      </c>
      <c r="AD50" s="2">
        <v>59900</v>
      </c>
      <c r="AE50" s="2">
        <v>60100</v>
      </c>
      <c r="AF50" s="2">
        <v>52200</v>
      </c>
      <c r="AG50" s="2">
        <v>58500</v>
      </c>
      <c r="AH50" s="2">
        <v>52400</v>
      </c>
      <c r="AI50" s="2">
        <v>64300</v>
      </c>
      <c r="AJ50" s="2">
        <v>57400</v>
      </c>
      <c r="AK50" s="2">
        <v>63900</v>
      </c>
      <c r="AL50" s="2">
        <v>59800</v>
      </c>
      <c r="AM50" s="2">
        <v>67100</v>
      </c>
      <c r="AN50" s="2">
        <v>72300</v>
      </c>
      <c r="AO50" s="2">
        <v>73800</v>
      </c>
      <c r="AP50" s="2">
        <v>62800</v>
      </c>
      <c r="AQ50" s="2">
        <v>73000</v>
      </c>
      <c r="AR50" s="2">
        <v>61500</v>
      </c>
      <c r="AS50" s="2">
        <v>68600</v>
      </c>
      <c r="AT50" s="2">
        <v>61500</v>
      </c>
      <c r="AU50" s="2">
        <v>70100</v>
      </c>
      <c r="AV50" s="173">
        <v>64100</v>
      </c>
      <c r="AW50" s="173">
        <v>70400</v>
      </c>
      <c r="AY50" s="4">
        <f t="shared" si="82"/>
        <v>1.0302593659942363</v>
      </c>
      <c r="AZ50" s="7">
        <f t="shared" si="83"/>
        <v>1.0097902097902098</v>
      </c>
      <c r="BA50" s="7">
        <f t="shared" si="84"/>
        <v>1.0083916083916085</v>
      </c>
      <c r="BB50" s="9"/>
      <c r="BC50" s="65">
        <f t="shared" si="87"/>
        <v>0.64216366158113736</v>
      </c>
      <c r="BD50" s="7">
        <f t="shared" si="85"/>
        <v>0.64755244755244756</v>
      </c>
      <c r="BE50" s="7">
        <f t="shared" si="86"/>
        <v>0.66714697406340062</v>
      </c>
      <c r="BF50" s="76">
        <f t="shared" si="88"/>
        <v>0.60055478502080439</v>
      </c>
      <c r="BG50" s="76">
        <f t="shared" si="89"/>
        <v>0.93520518358531313</v>
      </c>
      <c r="BH50" s="39">
        <f t="shared" si="90"/>
        <v>0.63938973647711517</v>
      </c>
      <c r="BI50" s="39">
        <f t="shared" si="91"/>
        <v>1.0646651270207852</v>
      </c>
      <c r="BJ50" s="60">
        <f t="shared" si="92"/>
        <v>0.70457697642163664</v>
      </c>
      <c r="BK50" s="60">
        <f t="shared" si="93"/>
        <v>1.1019522776572668</v>
      </c>
      <c r="BL50" s="106">
        <f t="shared" si="94"/>
        <v>0.78502080443828015</v>
      </c>
      <c r="BM50" s="106">
        <f t="shared" si="95"/>
        <v>1.1141732283464567</v>
      </c>
      <c r="BN50" s="117">
        <f t="shared" si="96"/>
        <v>0.82940360610263519</v>
      </c>
      <c r="BO50" s="117">
        <f t="shared" si="97"/>
        <v>1.0565371024734982</v>
      </c>
      <c r="BP50" s="71">
        <f t="shared" si="98"/>
        <v>0.88072122052704582</v>
      </c>
      <c r="BQ50" s="71">
        <f t="shared" si="99"/>
        <v>1.0618729096989967</v>
      </c>
      <c r="BR50" s="39">
        <f t="shared" si="100"/>
        <v>0.89736477115117896</v>
      </c>
      <c r="BS50" s="39">
        <f t="shared" si="101"/>
        <v>1.0188976377952756</v>
      </c>
      <c r="BT50" s="85">
        <f t="shared" si="102"/>
        <v>0.90291262135922334</v>
      </c>
      <c r="BU50" s="85">
        <f t="shared" si="103"/>
        <v>1.0061823802163834</v>
      </c>
      <c r="BV50" s="106">
        <f t="shared" si="104"/>
        <v>0.90707350901525663</v>
      </c>
      <c r="BW50" s="106">
        <f t="shared" si="105"/>
        <v>1.0046082949308757</v>
      </c>
      <c r="BX50" s="117">
        <f t="shared" si="106"/>
        <v>0.87101248266296805</v>
      </c>
      <c r="BY50" s="117">
        <f t="shared" si="107"/>
        <v>0.96024464831804279</v>
      </c>
      <c r="BZ50" s="76">
        <f t="shared" si="108"/>
        <v>0.86269070735090148</v>
      </c>
      <c r="CA50" s="76">
        <f t="shared" si="109"/>
        <v>0.99044585987261147</v>
      </c>
      <c r="CB50" s="146">
        <f t="shared" si="110"/>
        <v>0.8571428571428571</v>
      </c>
      <c r="CC50" s="146">
        <f t="shared" si="111"/>
        <v>0.99356913183279738</v>
      </c>
      <c r="CD50" s="106">
        <f t="shared" si="112"/>
        <v>0.87239944521497914</v>
      </c>
      <c r="CE50" s="106">
        <f t="shared" si="113"/>
        <v>1.0177993527508091</v>
      </c>
      <c r="CF50" s="65">
        <f t="shared" si="114"/>
        <v>0.86962552011095695</v>
      </c>
      <c r="CG50" s="65">
        <f t="shared" si="115"/>
        <v>0.99682034976152623</v>
      </c>
      <c r="CH50" s="71">
        <f t="shared" si="116"/>
        <v>0.87517337031900144</v>
      </c>
      <c r="CI50" s="71">
        <f t="shared" si="117"/>
        <v>1.0063795853269537</v>
      </c>
      <c r="CJ50" s="146">
        <f t="shared" si="37"/>
        <v>0.82524271844660191</v>
      </c>
      <c r="CK50" s="146">
        <f t="shared" si="38"/>
        <v>0.94294770206022183</v>
      </c>
      <c r="CL50" s="106">
        <f t="shared" si="39"/>
        <v>0.826629680998613</v>
      </c>
      <c r="CM50" s="106">
        <f t="shared" si="40"/>
        <v>1.0016806722689076</v>
      </c>
      <c r="CN50" s="65">
        <f t="shared" si="41"/>
        <v>0.8862690707350902</v>
      </c>
      <c r="CO50" s="65">
        <f t="shared" si="42"/>
        <v>1.0721476510067114</v>
      </c>
      <c r="CP50" s="71">
        <f t="shared" si="43"/>
        <v>0.83079056865464629</v>
      </c>
      <c r="CQ50" s="71">
        <f t="shared" si="44"/>
        <v>0.93740219092331767</v>
      </c>
      <c r="CR50" s="146">
        <f t="shared" si="45"/>
        <v>0.83356449375866848</v>
      </c>
      <c r="CS50" s="146">
        <f t="shared" si="46"/>
        <v>1.003338898163606</v>
      </c>
      <c r="CT50" s="106">
        <f t="shared" si="47"/>
        <v>0.72399445214979197</v>
      </c>
      <c r="CU50" s="106">
        <f t="shared" si="48"/>
        <v>0.86855241264559069</v>
      </c>
      <c r="CV50" s="65">
        <f t="shared" si="49"/>
        <v>0.81137309292649096</v>
      </c>
      <c r="CW50" s="65">
        <f t="shared" si="50"/>
        <v>1.1206896551724137</v>
      </c>
      <c r="CX50" s="71">
        <f t="shared" si="51"/>
        <v>0.72676837725381416</v>
      </c>
      <c r="CY50" s="71">
        <f t="shared" si="52"/>
        <v>0.89572649572649576</v>
      </c>
      <c r="CZ50" s="146">
        <f t="shared" si="53"/>
        <v>0.89181692094313458</v>
      </c>
      <c r="DA50" s="146">
        <f t="shared" si="54"/>
        <v>1.2270992366412214</v>
      </c>
      <c r="DB50" s="106">
        <f t="shared" si="55"/>
        <v>0.79611650485436891</v>
      </c>
      <c r="DC50" s="106">
        <f t="shared" si="56"/>
        <v>0.89269051321928461</v>
      </c>
      <c r="DD50" s="117">
        <f t="shared" si="57"/>
        <v>0.8862690707350902</v>
      </c>
      <c r="DE50" s="117">
        <f t="shared" si="58"/>
        <v>1.113240418118467</v>
      </c>
      <c r="DF50" s="183">
        <f t="shared" si="59"/>
        <v>0.82940360610263519</v>
      </c>
      <c r="DG50" s="183">
        <f t="shared" si="60"/>
        <v>0.93583724569640059</v>
      </c>
      <c r="DH50" s="146">
        <f t="shared" si="61"/>
        <v>0.93065187239944525</v>
      </c>
      <c r="DI50" s="146">
        <f t="shared" si="62"/>
        <v>1.1220735785953178</v>
      </c>
      <c r="DJ50" s="106">
        <f t="shared" si="63"/>
        <v>1.0027739251040222</v>
      </c>
      <c r="DK50" s="106">
        <f t="shared" si="64"/>
        <v>1.0774962742175858</v>
      </c>
      <c r="DL50" s="117">
        <f t="shared" si="65"/>
        <v>1.0235783633841886</v>
      </c>
      <c r="DM50" s="117">
        <f t="shared" si="66"/>
        <v>1.0207468879668049</v>
      </c>
      <c r="DN50" s="183">
        <f t="shared" si="67"/>
        <v>0.87101248266296805</v>
      </c>
      <c r="DO50" s="183">
        <f t="shared" si="68"/>
        <v>0.85094850948509482</v>
      </c>
      <c r="DP50" s="146">
        <f t="shared" si="69"/>
        <v>1.0124826629680999</v>
      </c>
      <c r="DQ50" s="146">
        <f t="shared" si="70"/>
        <v>1.1624203821656052</v>
      </c>
      <c r="DR50" s="106">
        <f t="shared" si="71"/>
        <v>0.85298196948682381</v>
      </c>
      <c r="DS50" s="106">
        <f t="shared" si="72"/>
        <v>0.84246575342465757</v>
      </c>
      <c r="DT50" s="117">
        <f t="shared" si="73"/>
        <v>0.95145631067961167</v>
      </c>
      <c r="DU50" s="117">
        <f t="shared" si="74"/>
        <v>1.1154471544715447</v>
      </c>
      <c r="DV50" s="183">
        <f t="shared" si="75"/>
        <v>0.85298196948682381</v>
      </c>
      <c r="DW50" s="183">
        <f t="shared" si="76"/>
        <v>0.89650145772594747</v>
      </c>
      <c r="DX50" s="146">
        <f t="shared" si="77"/>
        <v>0.9722607489597781</v>
      </c>
      <c r="DY50" s="146">
        <f t="shared" si="78"/>
        <v>1.1398373983739838</v>
      </c>
      <c r="DZ50" s="106">
        <f t="shared" si="118"/>
        <v>0.88904299583911239</v>
      </c>
      <c r="EA50" s="106">
        <f t="shared" si="79"/>
        <v>0.91440798858773176</v>
      </c>
      <c r="EB50" s="117">
        <f t="shared" si="80"/>
        <v>0.97642163661581138</v>
      </c>
      <c r="EC50" s="117">
        <f t="shared" si="81"/>
        <v>1.0982839313572543</v>
      </c>
      <c r="ED50" s="183"/>
      <c r="EE50" s="183"/>
      <c r="EF50" s="9"/>
      <c r="EG50" s="2"/>
      <c r="EH50" s="2"/>
      <c r="EI50" s="2"/>
    </row>
    <row r="51" spans="1:139" x14ac:dyDescent="0.25">
      <c r="A51" s="2" t="s">
        <v>221</v>
      </c>
      <c r="B51" s="2" t="s">
        <v>222</v>
      </c>
      <c r="D51" s="2">
        <v>27200</v>
      </c>
      <c r="E51" s="3">
        <v>2016</v>
      </c>
      <c r="F51" s="2">
        <v>305</v>
      </c>
      <c r="H51" s="2">
        <v>30200</v>
      </c>
      <c r="I51" s="2">
        <v>27300</v>
      </c>
      <c r="J51" s="2">
        <v>26900</v>
      </c>
      <c r="K51" s="2">
        <v>17300</v>
      </c>
      <c r="L51" s="2">
        <v>15400</v>
      </c>
      <c r="M51" s="2">
        <v>17600</v>
      </c>
      <c r="N51" s="2">
        <v>19200</v>
      </c>
      <c r="O51" s="2">
        <v>20700</v>
      </c>
      <c r="P51" s="2">
        <v>23800</v>
      </c>
      <c r="Q51" s="2">
        <v>24100</v>
      </c>
      <c r="R51" s="2">
        <v>25800</v>
      </c>
      <c r="S51" s="2">
        <v>24900</v>
      </c>
      <c r="T51" s="2">
        <v>25600</v>
      </c>
      <c r="U51" s="2">
        <v>24300</v>
      </c>
      <c r="V51" s="2">
        <v>24300</v>
      </c>
      <c r="W51" s="2">
        <v>25000</v>
      </c>
      <c r="X51" s="2">
        <v>25600</v>
      </c>
      <c r="Y51" s="2">
        <v>24600</v>
      </c>
      <c r="Z51" s="2">
        <v>23700</v>
      </c>
      <c r="AA51" s="2">
        <v>22800</v>
      </c>
      <c r="AB51" s="2">
        <v>22100</v>
      </c>
      <c r="AC51" s="2">
        <v>24600</v>
      </c>
      <c r="AD51" s="2">
        <v>22400</v>
      </c>
      <c r="AE51" s="2">
        <v>21900</v>
      </c>
      <c r="AF51" s="2">
        <v>19800</v>
      </c>
      <c r="AG51" s="2">
        <v>21800</v>
      </c>
      <c r="AH51" s="2">
        <v>23200</v>
      </c>
      <c r="AI51" s="2">
        <v>28800</v>
      </c>
      <c r="AJ51" s="2">
        <v>25300</v>
      </c>
      <c r="AK51" s="2">
        <v>27800</v>
      </c>
      <c r="AL51" s="2">
        <v>26000</v>
      </c>
      <c r="AM51" s="2">
        <v>29600</v>
      </c>
      <c r="AN51" s="2">
        <v>31500</v>
      </c>
      <c r="AO51" s="2">
        <v>30700</v>
      </c>
      <c r="AP51" s="2">
        <v>26600</v>
      </c>
      <c r="AQ51" s="2">
        <v>31500</v>
      </c>
      <c r="AR51" s="2">
        <v>26800</v>
      </c>
      <c r="AS51" s="2">
        <v>29200</v>
      </c>
      <c r="AT51" s="2">
        <v>27000</v>
      </c>
      <c r="AU51" s="2">
        <v>30700</v>
      </c>
      <c r="AV51" s="173">
        <v>28700</v>
      </c>
      <c r="AW51" s="173">
        <v>28700</v>
      </c>
      <c r="AY51" s="4">
        <f t="shared" si="82"/>
        <v>1.1102941176470589</v>
      </c>
      <c r="AZ51" s="7">
        <f t="shared" si="83"/>
        <v>0.90397350993377479</v>
      </c>
      <c r="BA51" s="7">
        <f t="shared" si="84"/>
        <v>0.89072847682119205</v>
      </c>
      <c r="BB51" s="9"/>
      <c r="BC51" s="65">
        <f t="shared" si="87"/>
        <v>0.64312267657992561</v>
      </c>
      <c r="BD51" s="7">
        <f t="shared" si="85"/>
        <v>0.57284768211920534</v>
      </c>
      <c r="BE51" s="7">
        <f t="shared" si="86"/>
        <v>0.63602941176470584</v>
      </c>
      <c r="BF51" s="76">
        <f t="shared" si="88"/>
        <v>0.57249070631970256</v>
      </c>
      <c r="BG51" s="76">
        <f t="shared" si="89"/>
        <v>0.89017341040462428</v>
      </c>
      <c r="BH51" s="39">
        <f t="shared" si="90"/>
        <v>0.65427509293680297</v>
      </c>
      <c r="BI51" s="39">
        <f t="shared" si="91"/>
        <v>1.1428571428571428</v>
      </c>
      <c r="BJ51" s="60">
        <f t="shared" si="92"/>
        <v>0.71375464684014867</v>
      </c>
      <c r="BK51" s="60">
        <f t="shared" si="93"/>
        <v>1.0909090909090908</v>
      </c>
      <c r="BL51" s="106">
        <f t="shared" si="94"/>
        <v>0.76951672862453535</v>
      </c>
      <c r="BM51" s="106">
        <f t="shared" si="95"/>
        <v>1.078125</v>
      </c>
      <c r="BN51" s="117">
        <f t="shared" si="96"/>
        <v>0.88475836431226762</v>
      </c>
      <c r="BO51" s="117">
        <f t="shared" si="97"/>
        <v>1.1497584541062802</v>
      </c>
      <c r="BP51" s="71">
        <f t="shared" si="98"/>
        <v>0.89591078066914498</v>
      </c>
      <c r="BQ51" s="71">
        <f t="shared" si="99"/>
        <v>1.0126050420168067</v>
      </c>
      <c r="BR51" s="39">
        <f t="shared" si="100"/>
        <v>0.95910780669144979</v>
      </c>
      <c r="BS51" s="39">
        <f t="shared" si="101"/>
        <v>1.0705394190871369</v>
      </c>
      <c r="BT51" s="85">
        <f t="shared" si="102"/>
        <v>0.92565055762081783</v>
      </c>
      <c r="BU51" s="85">
        <f t="shared" si="103"/>
        <v>0.96511627906976749</v>
      </c>
      <c r="BV51" s="106">
        <f t="shared" si="104"/>
        <v>0.95167286245353155</v>
      </c>
      <c r="BW51" s="106">
        <f t="shared" si="105"/>
        <v>1.0281124497991967</v>
      </c>
      <c r="BX51" s="117">
        <f t="shared" si="106"/>
        <v>0.90334572490706322</v>
      </c>
      <c r="BY51" s="117">
        <f t="shared" si="107"/>
        <v>0.94921875</v>
      </c>
      <c r="BZ51" s="76">
        <f t="shared" si="108"/>
        <v>0.90334572490706322</v>
      </c>
      <c r="CA51" s="76">
        <f t="shared" si="109"/>
        <v>1</v>
      </c>
      <c r="CB51" s="146">
        <f t="shared" si="110"/>
        <v>0.92936802973977695</v>
      </c>
      <c r="CC51" s="146">
        <f t="shared" si="111"/>
        <v>1.0288065843621399</v>
      </c>
      <c r="CD51" s="106">
        <f t="shared" si="112"/>
        <v>0.95167286245353155</v>
      </c>
      <c r="CE51" s="106">
        <f t="shared" si="113"/>
        <v>1.024</v>
      </c>
      <c r="CF51" s="65">
        <f t="shared" si="114"/>
        <v>0.91449814126394047</v>
      </c>
      <c r="CG51" s="65">
        <f t="shared" si="115"/>
        <v>0.9609375</v>
      </c>
      <c r="CH51" s="71">
        <f t="shared" si="116"/>
        <v>0.8810408921933085</v>
      </c>
      <c r="CI51" s="71">
        <f t="shared" si="117"/>
        <v>0.96341463414634143</v>
      </c>
      <c r="CJ51" s="146">
        <f t="shared" si="37"/>
        <v>0.84758364312267653</v>
      </c>
      <c r="CK51" s="146">
        <f t="shared" si="38"/>
        <v>0.96202531645569622</v>
      </c>
      <c r="CL51" s="106">
        <f t="shared" si="39"/>
        <v>0.82156133828996281</v>
      </c>
      <c r="CM51" s="106">
        <f t="shared" si="40"/>
        <v>0.9692982456140351</v>
      </c>
      <c r="CN51" s="65">
        <f t="shared" si="41"/>
        <v>0.91449814126394047</v>
      </c>
      <c r="CO51" s="65">
        <f t="shared" si="42"/>
        <v>1.1131221719457014</v>
      </c>
      <c r="CP51" s="71">
        <f t="shared" si="43"/>
        <v>0.83271375464684017</v>
      </c>
      <c r="CQ51" s="71">
        <f t="shared" si="44"/>
        <v>0.91056910569105687</v>
      </c>
      <c r="CR51" s="146">
        <f t="shared" si="45"/>
        <v>0.81412639405204457</v>
      </c>
      <c r="CS51" s="146">
        <f t="shared" si="46"/>
        <v>0.9776785714285714</v>
      </c>
      <c r="CT51" s="106">
        <f t="shared" si="47"/>
        <v>0.73605947955390338</v>
      </c>
      <c r="CU51" s="106">
        <f t="shared" si="48"/>
        <v>0.90410958904109584</v>
      </c>
      <c r="CV51" s="65">
        <f t="shared" si="49"/>
        <v>0.81040892193308545</v>
      </c>
      <c r="CW51" s="65">
        <f t="shared" si="50"/>
        <v>1.101010101010101</v>
      </c>
      <c r="CX51" s="71">
        <f t="shared" si="51"/>
        <v>0.86245353159851301</v>
      </c>
      <c r="CY51" s="71">
        <f t="shared" si="52"/>
        <v>1.0642201834862386</v>
      </c>
      <c r="CZ51" s="146">
        <f t="shared" si="53"/>
        <v>1.0706319702602229</v>
      </c>
      <c r="DA51" s="146">
        <f t="shared" si="54"/>
        <v>1.2413793103448276</v>
      </c>
      <c r="DB51" s="106">
        <f t="shared" si="55"/>
        <v>0.94052044609665431</v>
      </c>
      <c r="DC51" s="106">
        <f t="shared" si="56"/>
        <v>0.87847222222222221</v>
      </c>
      <c r="DD51" s="117">
        <f t="shared" si="57"/>
        <v>1.033457249070632</v>
      </c>
      <c r="DE51" s="117">
        <f t="shared" si="58"/>
        <v>1.098814229249012</v>
      </c>
      <c r="DF51" s="183">
        <f t="shared" si="59"/>
        <v>0.96654275092936803</v>
      </c>
      <c r="DG51" s="183">
        <f t="shared" si="60"/>
        <v>0.93525179856115104</v>
      </c>
      <c r="DH51" s="146">
        <f t="shared" si="61"/>
        <v>1.1003717472118959</v>
      </c>
      <c r="DI51" s="146">
        <f t="shared" si="62"/>
        <v>1.1384615384615384</v>
      </c>
      <c r="DJ51" s="106">
        <f t="shared" si="63"/>
        <v>1.1710037174721191</v>
      </c>
      <c r="DK51" s="106">
        <f t="shared" si="64"/>
        <v>1.0641891891891893</v>
      </c>
      <c r="DL51" s="117">
        <f t="shared" si="65"/>
        <v>1.1412639405204461</v>
      </c>
      <c r="DM51" s="117">
        <f t="shared" si="66"/>
        <v>0.97460317460317458</v>
      </c>
      <c r="DN51" s="183">
        <f t="shared" si="67"/>
        <v>0.98884758364312264</v>
      </c>
      <c r="DO51" s="183">
        <f t="shared" si="68"/>
        <v>0.86644951140065152</v>
      </c>
      <c r="DP51" s="146">
        <f t="shared" si="69"/>
        <v>1.1710037174721191</v>
      </c>
      <c r="DQ51" s="146">
        <f t="shared" si="70"/>
        <v>1.1842105263157894</v>
      </c>
      <c r="DR51" s="106">
        <f t="shared" si="71"/>
        <v>0.99628252788104088</v>
      </c>
      <c r="DS51" s="106">
        <f t="shared" si="72"/>
        <v>0.85079365079365077</v>
      </c>
      <c r="DT51" s="117">
        <f t="shared" si="73"/>
        <v>1.0855018587360594</v>
      </c>
      <c r="DU51" s="117">
        <f t="shared" si="74"/>
        <v>1.0895522388059702</v>
      </c>
      <c r="DV51" s="183">
        <f t="shared" si="75"/>
        <v>1.003717472118959</v>
      </c>
      <c r="DW51" s="183">
        <f t="shared" si="76"/>
        <v>0.92465753424657537</v>
      </c>
      <c r="DX51" s="146">
        <f t="shared" si="77"/>
        <v>1.1412639405204461</v>
      </c>
      <c r="DY51" s="146">
        <f t="shared" si="78"/>
        <v>1.1370370370370371</v>
      </c>
      <c r="DZ51" s="106">
        <f t="shared" si="118"/>
        <v>1.0669144981412639</v>
      </c>
      <c r="EA51" s="106">
        <f t="shared" si="79"/>
        <v>0.93485342019543971</v>
      </c>
      <c r="EB51" s="117">
        <f t="shared" si="80"/>
        <v>1.0669144981412639</v>
      </c>
      <c r="EC51" s="117">
        <f t="shared" si="81"/>
        <v>1</v>
      </c>
      <c r="ED51" s="183"/>
      <c r="EE51" s="183"/>
      <c r="EF51" s="9"/>
      <c r="EG51" s="2"/>
      <c r="EH51" s="2"/>
      <c r="EI51" s="2"/>
    </row>
    <row r="52" spans="1:139" x14ac:dyDescent="0.25">
      <c r="A52" s="19" t="s">
        <v>135</v>
      </c>
      <c r="B52" s="19" t="s">
        <v>223</v>
      </c>
      <c r="C52" s="20"/>
      <c r="D52" s="19">
        <v>65200</v>
      </c>
      <c r="E52" s="21">
        <v>2018</v>
      </c>
      <c r="F52" s="19">
        <v>306</v>
      </c>
      <c r="G52" s="20"/>
      <c r="H52" s="19">
        <v>72100</v>
      </c>
      <c r="I52" s="19">
        <v>67800</v>
      </c>
      <c r="J52" s="19">
        <v>67800</v>
      </c>
      <c r="K52" s="19">
        <v>41200</v>
      </c>
      <c r="L52" s="19">
        <v>39700</v>
      </c>
      <c r="M52" s="19">
        <v>42200</v>
      </c>
      <c r="N52" s="19">
        <v>46600</v>
      </c>
      <c r="O52" s="19">
        <v>53300</v>
      </c>
      <c r="P52" s="19">
        <v>57300</v>
      </c>
      <c r="Q52" s="19">
        <v>61900</v>
      </c>
      <c r="R52" s="19">
        <v>64100</v>
      </c>
      <c r="S52" s="19">
        <v>60300</v>
      </c>
      <c r="T52" s="19">
        <v>62700</v>
      </c>
      <c r="U52" s="19">
        <v>61900</v>
      </c>
      <c r="V52" s="19">
        <v>60000</v>
      </c>
      <c r="W52" s="19">
        <v>60300</v>
      </c>
      <c r="X52" s="19">
        <v>62300</v>
      </c>
      <c r="Y52" s="19">
        <v>60300</v>
      </c>
      <c r="Z52" s="19">
        <v>60200</v>
      </c>
      <c r="AA52" s="19">
        <v>57000</v>
      </c>
      <c r="AB52" s="19">
        <v>56400</v>
      </c>
      <c r="AC52" s="19">
        <v>61000</v>
      </c>
      <c r="AD52" s="19">
        <v>57300</v>
      </c>
      <c r="AE52" s="19">
        <v>56400</v>
      </c>
      <c r="AF52" s="19">
        <v>50300</v>
      </c>
      <c r="AG52" s="19">
        <v>55700</v>
      </c>
      <c r="AH52" s="19">
        <v>54500</v>
      </c>
      <c r="AI52" s="19">
        <v>68000</v>
      </c>
      <c r="AJ52" s="19">
        <v>60500</v>
      </c>
      <c r="AK52" s="19">
        <v>65400</v>
      </c>
      <c r="AL52" s="19">
        <v>62200</v>
      </c>
      <c r="AM52" s="19">
        <v>70500</v>
      </c>
      <c r="AN52" s="19">
        <v>75500</v>
      </c>
      <c r="AO52" s="19">
        <v>76400</v>
      </c>
      <c r="AP52" s="19">
        <v>64700</v>
      </c>
      <c r="AQ52" s="19">
        <v>77900</v>
      </c>
      <c r="AR52" s="19">
        <v>64400</v>
      </c>
      <c r="AS52" s="19">
        <v>73400</v>
      </c>
      <c r="AT52" s="19">
        <v>64700</v>
      </c>
      <c r="AU52" s="19">
        <v>75100</v>
      </c>
      <c r="AV52" s="174">
        <v>69700</v>
      </c>
      <c r="AW52" s="174">
        <v>75000</v>
      </c>
      <c r="AX52" s="20"/>
      <c r="AY52" s="22">
        <f t="shared" si="82"/>
        <v>1.1058282208588956</v>
      </c>
      <c r="AZ52" s="23">
        <f t="shared" si="83"/>
        <v>0.94036061026352291</v>
      </c>
      <c r="BA52" s="23">
        <f t="shared" si="84"/>
        <v>0.94036061026352291</v>
      </c>
      <c r="BB52" s="20"/>
      <c r="BC52" s="66">
        <f t="shared" si="87"/>
        <v>0.60766961651917406</v>
      </c>
      <c r="BD52" s="23">
        <f t="shared" si="85"/>
        <v>0.5714285714285714</v>
      </c>
      <c r="BE52" s="23">
        <f t="shared" si="86"/>
        <v>0.63190184049079756</v>
      </c>
      <c r="BF52" s="77">
        <f t="shared" si="88"/>
        <v>0.58554572271386429</v>
      </c>
      <c r="BG52" s="77">
        <f t="shared" si="89"/>
        <v>0.96359223300970875</v>
      </c>
      <c r="BH52" s="40">
        <f t="shared" si="90"/>
        <v>0.6224188790560472</v>
      </c>
      <c r="BI52" s="40">
        <f t="shared" si="91"/>
        <v>1.0629722921914357</v>
      </c>
      <c r="BJ52" s="61">
        <f t="shared" si="92"/>
        <v>0.68731563421828912</v>
      </c>
      <c r="BK52" s="61">
        <f t="shared" si="93"/>
        <v>1.1042654028436019</v>
      </c>
      <c r="BL52" s="107">
        <f t="shared" si="94"/>
        <v>0.78613569321533927</v>
      </c>
      <c r="BM52" s="107">
        <f t="shared" si="95"/>
        <v>1.1437768240343347</v>
      </c>
      <c r="BN52" s="118">
        <f t="shared" si="96"/>
        <v>0.84513274336283184</v>
      </c>
      <c r="BO52" s="118">
        <f t="shared" si="97"/>
        <v>1.0750469043151969</v>
      </c>
      <c r="BP52" s="72">
        <f t="shared" si="98"/>
        <v>0.91297935103244843</v>
      </c>
      <c r="BQ52" s="72">
        <f t="shared" si="99"/>
        <v>1.0802792321116927</v>
      </c>
      <c r="BR52" s="40">
        <f t="shared" si="100"/>
        <v>0.94542772861356927</v>
      </c>
      <c r="BS52" s="40">
        <f t="shared" si="101"/>
        <v>1.0355411954765752</v>
      </c>
      <c r="BT52" s="86">
        <f t="shared" si="102"/>
        <v>0.88938053097345138</v>
      </c>
      <c r="BU52" s="86">
        <f t="shared" si="103"/>
        <v>0.94071762870514819</v>
      </c>
      <c r="BV52" s="107">
        <f t="shared" si="104"/>
        <v>0.9247787610619469</v>
      </c>
      <c r="BW52" s="107">
        <f t="shared" si="105"/>
        <v>1.0398009950248757</v>
      </c>
      <c r="BX52" s="118">
        <f t="shared" si="106"/>
        <v>0.91297935103244843</v>
      </c>
      <c r="BY52" s="118">
        <f t="shared" si="107"/>
        <v>0.98724082934609247</v>
      </c>
      <c r="BZ52" s="77">
        <f t="shared" si="108"/>
        <v>0.88495575221238942</v>
      </c>
      <c r="CA52" s="77">
        <f t="shared" si="109"/>
        <v>0.96930533117932149</v>
      </c>
      <c r="CB52" s="147">
        <f t="shared" si="110"/>
        <v>0.88938053097345138</v>
      </c>
      <c r="CC52" s="147">
        <f t="shared" si="111"/>
        <v>1.0049999999999999</v>
      </c>
      <c r="CD52" s="107">
        <f t="shared" si="112"/>
        <v>0.91887905604719766</v>
      </c>
      <c r="CE52" s="107">
        <f t="shared" si="113"/>
        <v>1.0331674958540631</v>
      </c>
      <c r="CF52" s="66">
        <f t="shared" si="114"/>
        <v>0.88938053097345138</v>
      </c>
      <c r="CG52" s="66">
        <f t="shared" si="115"/>
        <v>0.9678972712680578</v>
      </c>
      <c r="CH52" s="72">
        <f t="shared" si="116"/>
        <v>0.88790560471976399</v>
      </c>
      <c r="CI52" s="72">
        <f t="shared" si="117"/>
        <v>0.99834162520729686</v>
      </c>
      <c r="CJ52" s="147">
        <f t="shared" si="37"/>
        <v>0.84070796460176989</v>
      </c>
      <c r="CK52" s="147">
        <f t="shared" si="38"/>
        <v>0.94684385382059799</v>
      </c>
      <c r="CL52" s="107">
        <f t="shared" si="39"/>
        <v>0.83185840707964598</v>
      </c>
      <c r="CM52" s="107">
        <f t="shared" si="40"/>
        <v>0.98947368421052628</v>
      </c>
      <c r="CN52" s="66">
        <f t="shared" si="41"/>
        <v>0.89970501474926257</v>
      </c>
      <c r="CO52" s="66">
        <f t="shared" si="42"/>
        <v>1.0815602836879432</v>
      </c>
      <c r="CP52" s="72">
        <f t="shared" si="43"/>
        <v>0.84513274336283184</v>
      </c>
      <c r="CQ52" s="72">
        <f t="shared" si="44"/>
        <v>0.93934426229508194</v>
      </c>
      <c r="CR52" s="147">
        <f t="shared" si="45"/>
        <v>0.83185840707964598</v>
      </c>
      <c r="CS52" s="147">
        <f t="shared" si="46"/>
        <v>0.98429319371727753</v>
      </c>
      <c r="CT52" s="107">
        <f t="shared" si="47"/>
        <v>0.74188790560471973</v>
      </c>
      <c r="CU52" s="107">
        <f t="shared" si="48"/>
        <v>0.89184397163120566</v>
      </c>
      <c r="CV52" s="66">
        <f t="shared" si="49"/>
        <v>0.82153392330383479</v>
      </c>
      <c r="CW52" s="66">
        <f t="shared" si="50"/>
        <v>1.1073558648111332</v>
      </c>
      <c r="CX52" s="72">
        <f t="shared" si="51"/>
        <v>0.80383480825958697</v>
      </c>
      <c r="CY52" s="72">
        <f t="shared" si="52"/>
        <v>0.97845601436265706</v>
      </c>
      <c r="CZ52" s="147">
        <f t="shared" si="53"/>
        <v>1.0029498525073746</v>
      </c>
      <c r="DA52" s="147">
        <f t="shared" si="54"/>
        <v>1.2477064220183487</v>
      </c>
      <c r="DB52" s="107">
        <f t="shared" si="55"/>
        <v>0.89233038348082594</v>
      </c>
      <c r="DC52" s="107">
        <f t="shared" si="56"/>
        <v>0.88970588235294112</v>
      </c>
      <c r="DD52" s="117">
        <f t="shared" si="57"/>
        <v>0.96460176991150437</v>
      </c>
      <c r="DE52" s="117">
        <f t="shared" si="58"/>
        <v>1.0809917355371901</v>
      </c>
      <c r="DF52" s="183">
        <f t="shared" si="59"/>
        <v>0.91740412979351027</v>
      </c>
      <c r="DG52" s="183">
        <f t="shared" si="60"/>
        <v>0.95107033639143734</v>
      </c>
      <c r="DH52" s="146">
        <f t="shared" si="61"/>
        <v>1.0398230088495575</v>
      </c>
      <c r="DI52" s="146">
        <f t="shared" si="62"/>
        <v>1.1334405144694535</v>
      </c>
      <c r="DJ52" s="106">
        <f t="shared" si="63"/>
        <v>1.1135693215339233</v>
      </c>
      <c r="DK52" s="106">
        <f t="shared" si="64"/>
        <v>1.0709219858156029</v>
      </c>
      <c r="DL52" s="117">
        <f t="shared" si="65"/>
        <v>1.126843657817109</v>
      </c>
      <c r="DM52" s="117">
        <f t="shared" si="66"/>
        <v>1.0119205298013245</v>
      </c>
      <c r="DN52" s="183">
        <f t="shared" si="67"/>
        <v>0.95427728613569318</v>
      </c>
      <c r="DO52" s="183">
        <f t="shared" si="68"/>
        <v>0.84685863874345546</v>
      </c>
      <c r="DP52" s="146">
        <f t="shared" si="69"/>
        <v>1.1489675516224189</v>
      </c>
      <c r="DQ52" s="146">
        <f t="shared" si="70"/>
        <v>1.204018547140649</v>
      </c>
      <c r="DR52" s="106">
        <f t="shared" si="71"/>
        <v>0.94985250737463123</v>
      </c>
      <c r="DS52" s="106">
        <f t="shared" si="72"/>
        <v>0.82670089858793327</v>
      </c>
      <c r="DT52" s="117">
        <f t="shared" si="73"/>
        <v>1.0825958702064897</v>
      </c>
      <c r="DU52" s="117">
        <f t="shared" si="74"/>
        <v>1.139751552795031</v>
      </c>
      <c r="DV52" s="183">
        <f t="shared" si="75"/>
        <v>0.95427728613569318</v>
      </c>
      <c r="DW52" s="183">
        <f t="shared" si="76"/>
        <v>0.88147138964577654</v>
      </c>
      <c r="DX52" s="146">
        <f t="shared" si="77"/>
        <v>1.1076696165191739</v>
      </c>
      <c r="DY52" s="146">
        <f t="shared" si="78"/>
        <v>1.1607418856259659</v>
      </c>
      <c r="DZ52" s="106">
        <f t="shared" si="118"/>
        <v>1.028023598820059</v>
      </c>
      <c r="EA52" s="106">
        <f t="shared" si="79"/>
        <v>0.92809587217043943</v>
      </c>
      <c r="EB52" s="117">
        <f t="shared" si="80"/>
        <v>1.1061946902654867</v>
      </c>
      <c r="EC52" s="117">
        <f t="shared" si="81"/>
        <v>1.0760401721664274</v>
      </c>
      <c r="ED52" s="183"/>
      <c r="EE52" s="183"/>
      <c r="EF52" s="20"/>
      <c r="EG52" s="2"/>
      <c r="EH52" s="2"/>
      <c r="EI52" s="2"/>
    </row>
    <row r="53" spans="1:139" x14ac:dyDescent="0.25">
      <c r="A53" s="2" t="s">
        <v>225</v>
      </c>
      <c r="B53" s="2" t="s">
        <v>226</v>
      </c>
      <c r="C53" s="48"/>
      <c r="D53" s="2">
        <v>20700</v>
      </c>
      <c r="E53" s="3">
        <v>2019</v>
      </c>
      <c r="F53" s="3">
        <v>2019</v>
      </c>
      <c r="G53" s="55"/>
      <c r="H53" s="2">
        <v>24900</v>
      </c>
      <c r="I53" s="2">
        <v>23500</v>
      </c>
      <c r="J53" s="2">
        <v>24100</v>
      </c>
      <c r="K53" s="2">
        <v>14700</v>
      </c>
      <c r="L53" s="2">
        <v>13400</v>
      </c>
      <c r="M53" s="2">
        <v>14700</v>
      </c>
      <c r="N53" s="2">
        <v>16800</v>
      </c>
      <c r="O53" s="2">
        <v>18600</v>
      </c>
      <c r="P53" s="2">
        <v>20900</v>
      </c>
      <c r="Q53" s="2">
        <v>22100</v>
      </c>
      <c r="R53" s="2">
        <v>22600</v>
      </c>
      <c r="S53" s="2">
        <v>22800</v>
      </c>
      <c r="T53" s="2">
        <v>23600</v>
      </c>
      <c r="U53" s="2">
        <v>23000</v>
      </c>
      <c r="V53" s="2">
        <v>22400</v>
      </c>
      <c r="W53" s="2">
        <v>22800</v>
      </c>
      <c r="X53" s="2">
        <v>22300</v>
      </c>
      <c r="Y53" s="2">
        <v>22100</v>
      </c>
      <c r="Z53" s="2">
        <v>20300</v>
      </c>
      <c r="AA53" s="2">
        <v>18900</v>
      </c>
      <c r="AB53" s="2">
        <v>18400</v>
      </c>
      <c r="AC53" s="2">
        <v>20100</v>
      </c>
      <c r="AD53" s="2">
        <v>19300</v>
      </c>
      <c r="AE53" s="2">
        <v>19300</v>
      </c>
      <c r="AF53" s="2">
        <v>16700</v>
      </c>
      <c r="AG53" s="2">
        <v>18800</v>
      </c>
      <c r="AH53" s="2">
        <v>17900</v>
      </c>
      <c r="AI53" s="2">
        <v>21600</v>
      </c>
      <c r="AJ53" s="2">
        <v>19500</v>
      </c>
      <c r="AK53" s="2">
        <v>20600</v>
      </c>
      <c r="AL53" s="2">
        <v>20600</v>
      </c>
      <c r="AM53" s="2">
        <v>22000</v>
      </c>
      <c r="AN53" s="2">
        <v>22700</v>
      </c>
      <c r="AO53" s="2">
        <v>24000</v>
      </c>
      <c r="AP53" s="2">
        <v>20300</v>
      </c>
      <c r="AQ53" s="2">
        <v>23100</v>
      </c>
      <c r="AR53" s="2">
        <v>21000</v>
      </c>
      <c r="AS53" s="2">
        <v>23100</v>
      </c>
      <c r="AT53" s="2">
        <v>20900</v>
      </c>
      <c r="AU53" s="2">
        <v>24300</v>
      </c>
      <c r="AV53" s="173">
        <v>22200</v>
      </c>
      <c r="AW53" s="173">
        <v>22500</v>
      </c>
      <c r="AY53" s="4">
        <f t="shared" si="82"/>
        <v>1.2028985507246377</v>
      </c>
      <c r="AZ53" s="7">
        <f t="shared" si="83"/>
        <v>0.94377510040160639</v>
      </c>
      <c r="BA53" s="7">
        <f t="shared" si="84"/>
        <v>0.96787148594377514</v>
      </c>
      <c r="BB53" s="9"/>
      <c r="BC53" s="65">
        <f t="shared" si="87"/>
        <v>0.60995850622406644</v>
      </c>
      <c r="BD53" s="7">
        <f t="shared" si="85"/>
        <v>0.59036144578313254</v>
      </c>
      <c r="BE53" s="7">
        <f t="shared" ref="BE53:BE58" si="119">K53/E53</f>
        <v>7.2808320950965824</v>
      </c>
      <c r="BF53" s="76">
        <f t="shared" si="88"/>
        <v>0.55601659751037347</v>
      </c>
      <c r="BG53" s="76">
        <f t="shared" si="89"/>
        <v>0.91156462585034015</v>
      </c>
      <c r="BH53" s="39">
        <f t="shared" si="90"/>
        <v>0.60995850622406644</v>
      </c>
      <c r="BI53" s="39">
        <f t="shared" si="91"/>
        <v>1.0970149253731343</v>
      </c>
      <c r="BJ53" s="60">
        <f t="shared" si="92"/>
        <v>0.69709543568464727</v>
      </c>
      <c r="BK53" s="60">
        <f t="shared" si="93"/>
        <v>1.1428571428571428</v>
      </c>
      <c r="BL53" s="106">
        <f t="shared" si="94"/>
        <v>0.77178423236514526</v>
      </c>
      <c r="BM53" s="106">
        <f t="shared" si="95"/>
        <v>1.1071428571428572</v>
      </c>
      <c r="BN53" s="117">
        <f t="shared" si="96"/>
        <v>0.86721991701244816</v>
      </c>
      <c r="BO53" s="117">
        <f t="shared" si="97"/>
        <v>1.1236559139784945</v>
      </c>
      <c r="BP53" s="71">
        <f t="shared" si="98"/>
        <v>0.91701244813278004</v>
      </c>
      <c r="BQ53" s="71">
        <f t="shared" si="99"/>
        <v>1.0574162679425838</v>
      </c>
      <c r="BR53" s="39">
        <f t="shared" si="100"/>
        <v>0.93775933609958506</v>
      </c>
      <c r="BS53" s="39">
        <f t="shared" si="101"/>
        <v>1.0226244343891402</v>
      </c>
      <c r="BT53" s="85">
        <f t="shared" si="102"/>
        <v>0.94605809128630702</v>
      </c>
      <c r="BU53" s="85">
        <f t="shared" si="103"/>
        <v>1.0088495575221239</v>
      </c>
      <c r="BV53" s="106">
        <f t="shared" si="104"/>
        <v>0.97925311203319498</v>
      </c>
      <c r="BW53" s="106">
        <f t="shared" si="105"/>
        <v>1.0350877192982457</v>
      </c>
      <c r="BX53" s="117">
        <f t="shared" si="106"/>
        <v>0.9543568464730291</v>
      </c>
      <c r="BY53" s="117">
        <f t="shared" si="107"/>
        <v>0.97457627118644063</v>
      </c>
      <c r="BZ53" s="76">
        <f t="shared" si="108"/>
        <v>0.9294605809128631</v>
      </c>
      <c r="CA53" s="76">
        <f t="shared" si="109"/>
        <v>0.97391304347826091</v>
      </c>
      <c r="CB53" s="146">
        <f t="shared" si="110"/>
        <v>0.94605809128630702</v>
      </c>
      <c r="CC53" s="146">
        <f t="shared" si="111"/>
        <v>1.0178571428571428</v>
      </c>
      <c r="CD53" s="106">
        <f t="shared" si="112"/>
        <v>0.92531120331950212</v>
      </c>
      <c r="CE53" s="106">
        <f t="shared" si="113"/>
        <v>0.97807017543859653</v>
      </c>
      <c r="CF53" s="65">
        <f t="shared" si="114"/>
        <v>0.91701244813278004</v>
      </c>
      <c r="CG53" s="65">
        <f t="shared" si="115"/>
        <v>0.99103139013452912</v>
      </c>
      <c r="CH53" s="71">
        <f t="shared" si="116"/>
        <v>0.84232365145228216</v>
      </c>
      <c r="CI53" s="71">
        <f t="shared" si="117"/>
        <v>0.91855203619909498</v>
      </c>
      <c r="CJ53" s="146">
        <f t="shared" si="37"/>
        <v>0.78423236514522821</v>
      </c>
      <c r="CK53" s="146">
        <f t="shared" si="38"/>
        <v>0.93103448275862066</v>
      </c>
      <c r="CL53" s="106">
        <f t="shared" si="39"/>
        <v>0.76348547717842319</v>
      </c>
      <c r="CM53" s="106">
        <f t="shared" si="40"/>
        <v>0.97354497354497349</v>
      </c>
      <c r="CN53" s="65">
        <f t="shared" si="41"/>
        <v>0.8340248962655602</v>
      </c>
      <c r="CO53" s="65">
        <f t="shared" si="42"/>
        <v>1.0923913043478262</v>
      </c>
      <c r="CP53" s="71">
        <f t="shared" si="43"/>
        <v>0.80082987551867224</v>
      </c>
      <c r="CQ53" s="71">
        <f t="shared" si="44"/>
        <v>0.96019900497512434</v>
      </c>
      <c r="CR53" s="146">
        <f t="shared" si="45"/>
        <v>0.80082987551867224</v>
      </c>
      <c r="CS53" s="146">
        <f t="shared" si="46"/>
        <v>1</v>
      </c>
      <c r="CT53" s="106">
        <f t="shared" si="47"/>
        <v>0.69294605809128629</v>
      </c>
      <c r="CU53" s="106">
        <f t="shared" si="48"/>
        <v>0.86528497409326421</v>
      </c>
      <c r="CV53" s="65">
        <f t="shared" si="49"/>
        <v>0.78008298755186722</v>
      </c>
      <c r="CW53" s="65">
        <f t="shared" si="50"/>
        <v>1.125748502994012</v>
      </c>
      <c r="CX53" s="71">
        <f t="shared" si="51"/>
        <v>0.74273858921161828</v>
      </c>
      <c r="CY53" s="71">
        <f t="shared" si="52"/>
        <v>0.9521276595744681</v>
      </c>
      <c r="CZ53" s="146">
        <f t="shared" si="53"/>
        <v>0.89626556016597514</v>
      </c>
      <c r="DA53" s="146">
        <f t="shared" si="54"/>
        <v>1.2067039106145252</v>
      </c>
      <c r="DB53" s="106">
        <f t="shared" si="55"/>
        <v>0.8091286307053942</v>
      </c>
      <c r="DC53" s="106">
        <f t="shared" si="56"/>
        <v>0.90277777777777779</v>
      </c>
      <c r="DD53" s="117">
        <f t="shared" si="57"/>
        <v>0.85477178423236511</v>
      </c>
      <c r="DE53" s="117">
        <f t="shared" si="58"/>
        <v>1.0564102564102564</v>
      </c>
      <c r="DF53" s="183">
        <f t="shared" si="59"/>
        <v>0.85477178423236511</v>
      </c>
      <c r="DG53" s="183">
        <f t="shared" si="60"/>
        <v>1</v>
      </c>
      <c r="DH53" s="146">
        <f t="shared" si="61"/>
        <v>0.91286307053941906</v>
      </c>
      <c r="DI53" s="146">
        <f t="shared" si="62"/>
        <v>1.0679611650485437</v>
      </c>
      <c r="DJ53" s="106">
        <f t="shared" si="63"/>
        <v>0.94190871369294604</v>
      </c>
      <c r="DK53" s="106">
        <f t="shared" si="64"/>
        <v>1.0318181818181817</v>
      </c>
      <c r="DL53" s="117">
        <f t="shared" si="65"/>
        <v>0.99585062240663902</v>
      </c>
      <c r="DM53" s="117">
        <f t="shared" si="66"/>
        <v>1.0572687224669604</v>
      </c>
      <c r="DN53" s="183">
        <f t="shared" si="67"/>
        <v>0.84232365145228216</v>
      </c>
      <c r="DO53" s="183">
        <f t="shared" si="68"/>
        <v>0.84583333333333333</v>
      </c>
      <c r="DP53" s="146">
        <f t="shared" si="69"/>
        <v>0.95850622406639008</v>
      </c>
      <c r="DQ53" s="146">
        <f t="shared" si="70"/>
        <v>1.1379310344827587</v>
      </c>
      <c r="DR53" s="106">
        <f t="shared" si="71"/>
        <v>0.87136929460580914</v>
      </c>
      <c r="DS53" s="106">
        <f t="shared" si="72"/>
        <v>0.90909090909090906</v>
      </c>
      <c r="DT53" s="117">
        <f t="shared" si="73"/>
        <v>0.95850622406639008</v>
      </c>
      <c r="DU53" s="117">
        <f t="shared" si="74"/>
        <v>1.1000000000000001</v>
      </c>
      <c r="DV53" s="183">
        <f t="shared" si="75"/>
        <v>0.86721991701244816</v>
      </c>
      <c r="DW53" s="183">
        <f t="shared" si="76"/>
        <v>0.90476190476190477</v>
      </c>
      <c r="DX53" s="146">
        <f t="shared" si="77"/>
        <v>1.008298755186722</v>
      </c>
      <c r="DY53" s="146">
        <f t="shared" si="78"/>
        <v>1.1626794258373205</v>
      </c>
      <c r="DZ53" s="106">
        <f t="shared" si="118"/>
        <v>0.92116182572614103</v>
      </c>
      <c r="EA53" s="106">
        <f t="shared" si="79"/>
        <v>0.9135802469135802</v>
      </c>
      <c r="EB53" s="117">
        <f t="shared" si="80"/>
        <v>0.93360995850622408</v>
      </c>
      <c r="EC53" s="117">
        <f t="shared" si="81"/>
        <v>1.0135135135135136</v>
      </c>
      <c r="ED53" s="183"/>
      <c r="EE53" s="183"/>
      <c r="EF53" s="9"/>
      <c r="EG53" s="2"/>
      <c r="EH53" s="2"/>
      <c r="EI53" s="2"/>
    </row>
    <row r="54" spans="1:139" ht="15" customHeight="1" x14ac:dyDescent="0.25">
      <c r="A54" s="2" t="s">
        <v>227</v>
      </c>
      <c r="B54" s="2" t="s">
        <v>228</v>
      </c>
      <c r="C54" s="48"/>
      <c r="D54" s="2">
        <v>35500</v>
      </c>
      <c r="E54" s="3">
        <v>2016</v>
      </c>
      <c r="F54" s="3">
        <v>2016</v>
      </c>
      <c r="G54" s="55"/>
      <c r="H54" s="2">
        <v>34400</v>
      </c>
      <c r="I54" s="2">
        <v>34300</v>
      </c>
      <c r="J54" s="2">
        <v>35800</v>
      </c>
      <c r="K54" s="2">
        <v>24300</v>
      </c>
      <c r="L54" s="2">
        <v>21600</v>
      </c>
      <c r="M54" s="2">
        <v>23700</v>
      </c>
      <c r="N54" s="2">
        <v>26200</v>
      </c>
      <c r="O54" s="2">
        <v>28400</v>
      </c>
      <c r="P54" s="2">
        <v>30800</v>
      </c>
      <c r="Q54" s="2">
        <v>30800</v>
      </c>
      <c r="R54" s="2">
        <v>34200</v>
      </c>
      <c r="S54" s="2">
        <v>33000</v>
      </c>
      <c r="T54" s="2">
        <v>35200</v>
      </c>
      <c r="U54" s="2">
        <v>32400</v>
      </c>
      <c r="V54" s="2">
        <v>32400</v>
      </c>
      <c r="W54" s="2">
        <v>32400</v>
      </c>
      <c r="X54" s="2">
        <v>32900</v>
      </c>
      <c r="Y54" s="2">
        <v>31900</v>
      </c>
      <c r="Z54" s="2">
        <v>30900</v>
      </c>
      <c r="AA54" s="2">
        <v>29200</v>
      </c>
      <c r="AB54" s="2">
        <v>28800</v>
      </c>
      <c r="AC54" s="2">
        <v>30100</v>
      </c>
      <c r="AD54" s="2">
        <v>28800</v>
      </c>
      <c r="AE54" s="2">
        <v>28400</v>
      </c>
      <c r="AF54" s="2">
        <v>25500</v>
      </c>
      <c r="AG54" s="2">
        <v>28500</v>
      </c>
      <c r="AH54" s="2">
        <v>26600</v>
      </c>
      <c r="AI54" s="2">
        <v>32200</v>
      </c>
      <c r="AJ54" s="2">
        <v>29000</v>
      </c>
      <c r="AK54" s="2">
        <v>31200</v>
      </c>
      <c r="AL54" s="2">
        <v>29800</v>
      </c>
      <c r="AM54" s="2">
        <v>33900</v>
      </c>
      <c r="AN54" s="2">
        <v>35600</v>
      </c>
      <c r="AO54" s="2">
        <v>36000</v>
      </c>
      <c r="AP54" s="2">
        <v>30400</v>
      </c>
      <c r="AQ54" s="2">
        <v>35800</v>
      </c>
      <c r="AR54" s="2">
        <v>30500</v>
      </c>
      <c r="AS54" s="2">
        <v>34700</v>
      </c>
      <c r="AT54" s="2">
        <v>30600</v>
      </c>
      <c r="AU54" s="2">
        <v>35700</v>
      </c>
      <c r="AV54" s="173">
        <v>33000</v>
      </c>
      <c r="AW54" s="173">
        <v>34800</v>
      </c>
      <c r="AY54" s="4">
        <f t="shared" si="82"/>
        <v>0.96901408450704229</v>
      </c>
      <c r="AZ54" s="7">
        <f t="shared" si="83"/>
        <v>0.99709302325581395</v>
      </c>
      <c r="BA54" s="7">
        <f t="shared" si="84"/>
        <v>1.0406976744186047</v>
      </c>
      <c r="BB54" s="9"/>
      <c r="BC54" s="65">
        <f t="shared" si="87"/>
        <v>0.67877094972067042</v>
      </c>
      <c r="BD54" s="7">
        <f t="shared" si="85"/>
        <v>0.70639534883720934</v>
      </c>
      <c r="BE54" s="7">
        <f t="shared" si="119"/>
        <v>12.053571428571429</v>
      </c>
      <c r="BF54" s="76">
        <f t="shared" si="88"/>
        <v>0.6033519553072626</v>
      </c>
      <c r="BG54" s="76">
        <f t="shared" si="89"/>
        <v>0.88888888888888884</v>
      </c>
      <c r="BH54" s="39">
        <f t="shared" si="90"/>
        <v>0.66201117318435754</v>
      </c>
      <c r="BI54" s="39">
        <f t="shared" si="91"/>
        <v>1.0972222222222223</v>
      </c>
      <c r="BJ54" s="60">
        <f t="shared" si="92"/>
        <v>0.73184357541899436</v>
      </c>
      <c r="BK54" s="60">
        <f t="shared" si="93"/>
        <v>1.1054852320675106</v>
      </c>
      <c r="BL54" s="106">
        <f t="shared" si="94"/>
        <v>0.79329608938547491</v>
      </c>
      <c r="BM54" s="106">
        <f t="shared" si="95"/>
        <v>1.083969465648855</v>
      </c>
      <c r="BN54" s="117">
        <f t="shared" si="96"/>
        <v>0.86033519553072624</v>
      </c>
      <c r="BO54" s="117">
        <f t="shared" si="97"/>
        <v>1.0845070422535212</v>
      </c>
      <c r="BP54" s="71">
        <f t="shared" si="98"/>
        <v>0.86033519553072624</v>
      </c>
      <c r="BQ54" s="71">
        <f t="shared" si="99"/>
        <v>1</v>
      </c>
      <c r="BR54" s="39">
        <f t="shared" si="100"/>
        <v>0.95530726256983245</v>
      </c>
      <c r="BS54" s="39">
        <f t="shared" si="101"/>
        <v>1.1103896103896105</v>
      </c>
      <c r="BT54" s="85">
        <f t="shared" si="102"/>
        <v>0.92178770949720668</v>
      </c>
      <c r="BU54" s="85">
        <f t="shared" si="103"/>
        <v>0.96491228070175439</v>
      </c>
      <c r="BV54" s="106">
        <f t="shared" si="104"/>
        <v>0.98324022346368711</v>
      </c>
      <c r="BW54" s="106">
        <f t="shared" si="105"/>
        <v>1.0666666666666667</v>
      </c>
      <c r="BX54" s="117">
        <f t="shared" si="106"/>
        <v>0.9050279329608939</v>
      </c>
      <c r="BY54" s="117">
        <f t="shared" si="107"/>
        <v>0.92045454545454541</v>
      </c>
      <c r="BZ54" s="76">
        <f t="shared" si="108"/>
        <v>0.9050279329608939</v>
      </c>
      <c r="CA54" s="76">
        <f t="shared" si="109"/>
        <v>1</v>
      </c>
      <c r="CB54" s="146">
        <f t="shared" si="110"/>
        <v>0.9050279329608939</v>
      </c>
      <c r="CC54" s="146">
        <f t="shared" si="111"/>
        <v>1</v>
      </c>
      <c r="CD54" s="106">
        <f t="shared" si="112"/>
        <v>0.91899441340782118</v>
      </c>
      <c r="CE54" s="106">
        <f t="shared" si="113"/>
        <v>1.0154320987654322</v>
      </c>
      <c r="CF54" s="65">
        <f t="shared" si="114"/>
        <v>0.89106145251396651</v>
      </c>
      <c r="CG54" s="65">
        <f t="shared" si="115"/>
        <v>0.96960486322188455</v>
      </c>
      <c r="CH54" s="71">
        <f t="shared" si="116"/>
        <v>0.86312849162011174</v>
      </c>
      <c r="CI54" s="71">
        <f t="shared" si="117"/>
        <v>0.96865203761755481</v>
      </c>
      <c r="CJ54" s="146">
        <f t="shared" si="37"/>
        <v>0.81564245810055869</v>
      </c>
      <c r="CK54" s="146">
        <f t="shared" si="38"/>
        <v>0.94498381877022652</v>
      </c>
      <c r="CL54" s="106">
        <f t="shared" si="39"/>
        <v>0.8044692737430168</v>
      </c>
      <c r="CM54" s="106">
        <f t="shared" si="40"/>
        <v>0.98630136986301364</v>
      </c>
      <c r="CN54" s="65">
        <f t="shared" si="41"/>
        <v>0.84078212290502796</v>
      </c>
      <c r="CO54" s="65">
        <f t="shared" si="42"/>
        <v>1.0451388888888888</v>
      </c>
      <c r="CP54" s="71">
        <f t="shared" si="43"/>
        <v>0.8044692737430168</v>
      </c>
      <c r="CQ54" s="71">
        <f t="shared" si="44"/>
        <v>0.95681063122923593</v>
      </c>
      <c r="CR54" s="146">
        <f t="shared" si="45"/>
        <v>0.79329608938547491</v>
      </c>
      <c r="CS54" s="146">
        <f t="shared" si="46"/>
        <v>0.98611111111111116</v>
      </c>
      <c r="CT54" s="106">
        <f t="shared" si="47"/>
        <v>0.71229050279329609</v>
      </c>
      <c r="CU54" s="106">
        <f t="shared" si="48"/>
        <v>0.897887323943662</v>
      </c>
      <c r="CV54" s="65">
        <f t="shared" si="49"/>
        <v>0.7960893854748603</v>
      </c>
      <c r="CW54" s="65">
        <f t="shared" si="50"/>
        <v>1.1176470588235294</v>
      </c>
      <c r="CX54" s="71">
        <f t="shared" si="51"/>
        <v>0.74301675977653636</v>
      </c>
      <c r="CY54" s="71">
        <f t="shared" si="52"/>
        <v>0.93333333333333335</v>
      </c>
      <c r="CZ54" s="146">
        <f t="shared" si="53"/>
        <v>0.8994413407821229</v>
      </c>
      <c r="DA54" s="146">
        <f t="shared" si="54"/>
        <v>1.2105263157894737</v>
      </c>
      <c r="DB54" s="106">
        <f t="shared" si="55"/>
        <v>0.81005586592178769</v>
      </c>
      <c r="DC54" s="106">
        <f t="shared" si="56"/>
        <v>0.90062111801242239</v>
      </c>
      <c r="DD54" s="117">
        <f t="shared" si="57"/>
        <v>0.87150837988826813</v>
      </c>
      <c r="DE54" s="117">
        <f t="shared" si="58"/>
        <v>1.0758620689655172</v>
      </c>
      <c r="DF54" s="183">
        <f t="shared" si="59"/>
        <v>0.83240223463687146</v>
      </c>
      <c r="DG54" s="183">
        <f t="shared" si="60"/>
        <v>0.95512820512820518</v>
      </c>
      <c r="DH54" s="146">
        <f t="shared" si="61"/>
        <v>0.94692737430167595</v>
      </c>
      <c r="DI54" s="146">
        <f t="shared" si="62"/>
        <v>1.1375838926174497</v>
      </c>
      <c r="DJ54" s="106">
        <f t="shared" si="63"/>
        <v>0.994413407821229</v>
      </c>
      <c r="DK54" s="106">
        <f t="shared" si="64"/>
        <v>1.0501474926253687</v>
      </c>
      <c r="DL54" s="117">
        <f t="shared" si="65"/>
        <v>1.005586592178771</v>
      </c>
      <c r="DM54" s="117">
        <f t="shared" si="66"/>
        <v>1.0112359550561798</v>
      </c>
      <c r="DN54" s="183">
        <f t="shared" si="67"/>
        <v>0.84916201117318435</v>
      </c>
      <c r="DO54" s="183">
        <f t="shared" si="68"/>
        <v>0.84444444444444444</v>
      </c>
      <c r="DP54" s="146">
        <f t="shared" si="69"/>
        <v>1</v>
      </c>
      <c r="DQ54" s="146">
        <f t="shared" si="70"/>
        <v>1.1776315789473684</v>
      </c>
      <c r="DR54" s="106">
        <f t="shared" si="71"/>
        <v>0.85195530726256985</v>
      </c>
      <c r="DS54" s="106">
        <f t="shared" si="72"/>
        <v>0.85195530726256985</v>
      </c>
      <c r="DT54" s="117">
        <f t="shared" si="73"/>
        <v>0.96927374301675973</v>
      </c>
      <c r="DU54" s="117">
        <f t="shared" si="74"/>
        <v>1.1377049180327869</v>
      </c>
      <c r="DV54" s="183">
        <f t="shared" si="75"/>
        <v>0.85474860335195535</v>
      </c>
      <c r="DW54" s="183">
        <f t="shared" si="76"/>
        <v>0.88184438040345825</v>
      </c>
      <c r="DX54" s="146">
        <f t="shared" si="77"/>
        <v>0.9972067039106145</v>
      </c>
      <c r="DY54" s="146">
        <f t="shared" si="78"/>
        <v>1.1666666666666667</v>
      </c>
      <c r="DZ54" s="106">
        <f t="shared" si="118"/>
        <v>0.92178770949720668</v>
      </c>
      <c r="EA54" s="106">
        <f t="shared" si="79"/>
        <v>0.92436974789915971</v>
      </c>
      <c r="EB54" s="117">
        <f t="shared" si="80"/>
        <v>0.97206703910614523</v>
      </c>
      <c r="EC54" s="117">
        <f t="shared" si="81"/>
        <v>1.0545454545454545</v>
      </c>
      <c r="ED54" s="183"/>
      <c r="EE54" s="183"/>
      <c r="EF54" s="9"/>
      <c r="EG54" s="2"/>
      <c r="EH54" s="2"/>
      <c r="EI54" s="2"/>
    </row>
    <row r="55" spans="1:139" ht="15" customHeight="1" x14ac:dyDescent="0.25">
      <c r="A55" s="2" t="s">
        <v>229</v>
      </c>
      <c r="B55" s="2" t="s">
        <v>230</v>
      </c>
      <c r="C55" s="48"/>
      <c r="D55" s="2">
        <v>11900</v>
      </c>
      <c r="E55" s="3">
        <v>2014</v>
      </c>
      <c r="F55" s="3">
        <v>2014</v>
      </c>
      <c r="G55" s="55"/>
      <c r="H55" s="2">
        <v>15500</v>
      </c>
      <c r="I55" s="2">
        <v>14900</v>
      </c>
      <c r="J55" s="2">
        <v>15000</v>
      </c>
      <c r="K55" s="2">
        <v>9800</v>
      </c>
      <c r="L55" s="2">
        <v>9100</v>
      </c>
      <c r="M55" s="2">
        <v>10600</v>
      </c>
      <c r="N55" s="2">
        <v>11100</v>
      </c>
      <c r="O55" s="2">
        <v>12000</v>
      </c>
      <c r="P55" s="2">
        <v>13200</v>
      </c>
      <c r="Q55" s="2">
        <v>13600</v>
      </c>
      <c r="R55" s="2">
        <v>15000</v>
      </c>
      <c r="S55" s="2">
        <v>14100</v>
      </c>
      <c r="T55" s="2">
        <v>15000</v>
      </c>
      <c r="U55" s="2">
        <v>15000</v>
      </c>
      <c r="V55" s="2">
        <v>14400</v>
      </c>
      <c r="W55" s="2">
        <v>14000</v>
      </c>
      <c r="X55" s="2">
        <v>14300</v>
      </c>
      <c r="Y55" s="2">
        <v>14200</v>
      </c>
      <c r="Z55" s="2">
        <v>14100</v>
      </c>
      <c r="AA55" s="2">
        <v>12700</v>
      </c>
      <c r="AB55" s="2">
        <v>12800</v>
      </c>
      <c r="AC55" s="2">
        <v>13600</v>
      </c>
      <c r="AD55" s="2">
        <v>13100</v>
      </c>
      <c r="AE55" s="2">
        <v>12800</v>
      </c>
      <c r="AF55" s="2">
        <v>11500</v>
      </c>
      <c r="AG55" s="2">
        <v>12700</v>
      </c>
      <c r="AH55" s="2">
        <v>12500</v>
      </c>
      <c r="AI55" s="2">
        <v>14900</v>
      </c>
      <c r="AJ55" s="2">
        <v>13700</v>
      </c>
      <c r="AK55" s="2">
        <v>15000</v>
      </c>
      <c r="AL55" s="2">
        <v>13900</v>
      </c>
      <c r="AM55" s="2">
        <v>16100</v>
      </c>
      <c r="AN55" s="2">
        <v>16900</v>
      </c>
      <c r="AO55" s="2">
        <v>16400</v>
      </c>
      <c r="AP55" s="2">
        <v>14100</v>
      </c>
      <c r="AQ55" s="2">
        <v>17200</v>
      </c>
      <c r="AR55" s="2">
        <v>14400</v>
      </c>
      <c r="AS55" s="2">
        <v>16500</v>
      </c>
      <c r="AT55" s="2">
        <v>14600</v>
      </c>
      <c r="AU55" s="2">
        <v>16700</v>
      </c>
      <c r="AV55" s="173">
        <v>15200</v>
      </c>
      <c r="AW55" s="173">
        <v>16700</v>
      </c>
      <c r="AY55" s="4">
        <f t="shared" si="82"/>
        <v>1.3025210084033614</v>
      </c>
      <c r="AZ55" s="7">
        <f t="shared" si="83"/>
        <v>0.96129032258064517</v>
      </c>
      <c r="BA55" s="7">
        <f t="shared" si="84"/>
        <v>0.967741935483871</v>
      </c>
      <c r="BB55" s="9"/>
      <c r="BC55" s="65">
        <f t="shared" si="87"/>
        <v>0.65333333333333332</v>
      </c>
      <c r="BD55" s="7">
        <f t="shared" si="85"/>
        <v>0.63225806451612898</v>
      </c>
      <c r="BE55" s="7">
        <f t="shared" si="119"/>
        <v>4.8659384309831184</v>
      </c>
      <c r="BF55" s="76">
        <f t="shared" si="88"/>
        <v>0.60666666666666669</v>
      </c>
      <c r="BG55" s="76">
        <f t="shared" si="89"/>
        <v>0.9285714285714286</v>
      </c>
      <c r="BH55" s="39">
        <f t="shared" si="90"/>
        <v>0.70666666666666667</v>
      </c>
      <c r="BI55" s="39">
        <f t="shared" si="91"/>
        <v>1.1648351648351649</v>
      </c>
      <c r="BJ55" s="60">
        <f t="shared" si="92"/>
        <v>0.74</v>
      </c>
      <c r="BK55" s="60">
        <f t="shared" si="93"/>
        <v>1.0471698113207548</v>
      </c>
      <c r="BL55" s="106">
        <f t="shared" si="94"/>
        <v>0.8</v>
      </c>
      <c r="BM55" s="106">
        <f t="shared" si="95"/>
        <v>1.0810810810810811</v>
      </c>
      <c r="BN55" s="117">
        <f t="shared" si="96"/>
        <v>0.88</v>
      </c>
      <c r="BO55" s="117">
        <f t="shared" si="97"/>
        <v>1.1000000000000001</v>
      </c>
      <c r="BP55" s="71">
        <f t="shared" si="98"/>
        <v>0.90666666666666662</v>
      </c>
      <c r="BQ55" s="71">
        <f t="shared" si="99"/>
        <v>1.0303030303030303</v>
      </c>
      <c r="BR55" s="39">
        <f t="shared" si="100"/>
        <v>1</v>
      </c>
      <c r="BS55" s="39">
        <f t="shared" si="101"/>
        <v>1.1029411764705883</v>
      </c>
      <c r="BT55" s="85">
        <f t="shared" si="102"/>
        <v>0.94</v>
      </c>
      <c r="BU55" s="85">
        <f t="shared" si="103"/>
        <v>0.94</v>
      </c>
      <c r="BV55" s="106">
        <f t="shared" si="104"/>
        <v>1</v>
      </c>
      <c r="BW55" s="106">
        <f t="shared" si="105"/>
        <v>1.0638297872340425</v>
      </c>
      <c r="BX55" s="117">
        <f t="shared" si="106"/>
        <v>1</v>
      </c>
      <c r="BY55" s="117">
        <f t="shared" si="107"/>
        <v>1</v>
      </c>
      <c r="BZ55" s="76">
        <f t="shared" si="108"/>
        <v>0.96</v>
      </c>
      <c r="CA55" s="76">
        <f t="shared" si="109"/>
        <v>0.96</v>
      </c>
      <c r="CB55" s="146">
        <f t="shared" si="110"/>
        <v>0.93333333333333335</v>
      </c>
      <c r="CC55" s="146">
        <f t="shared" si="111"/>
        <v>0.97222222222222221</v>
      </c>
      <c r="CD55" s="106">
        <f t="shared" si="112"/>
        <v>0.95333333333333337</v>
      </c>
      <c r="CE55" s="106">
        <f t="shared" si="113"/>
        <v>1.0214285714285714</v>
      </c>
      <c r="CF55" s="65">
        <f t="shared" si="114"/>
        <v>0.94666666666666666</v>
      </c>
      <c r="CG55" s="65">
        <f t="shared" si="115"/>
        <v>0.99300699300699302</v>
      </c>
      <c r="CH55" s="71">
        <f t="shared" si="116"/>
        <v>0.94</v>
      </c>
      <c r="CI55" s="71">
        <f t="shared" si="117"/>
        <v>0.99295774647887325</v>
      </c>
      <c r="CJ55" s="146">
        <f t="shared" si="37"/>
        <v>0.84666666666666668</v>
      </c>
      <c r="CK55" s="146">
        <f t="shared" si="38"/>
        <v>0.900709219858156</v>
      </c>
      <c r="CL55" s="106">
        <f t="shared" si="39"/>
        <v>0.85333333333333339</v>
      </c>
      <c r="CM55" s="106">
        <f t="shared" si="40"/>
        <v>1.0078740157480315</v>
      </c>
      <c r="CN55" s="65">
        <f t="shared" si="41"/>
        <v>0.90666666666666662</v>
      </c>
      <c r="CO55" s="65">
        <f t="shared" si="42"/>
        <v>1.0625</v>
      </c>
      <c r="CP55" s="71">
        <f t="shared" si="43"/>
        <v>0.87333333333333329</v>
      </c>
      <c r="CQ55" s="71">
        <f t="shared" si="44"/>
        <v>0.96323529411764708</v>
      </c>
      <c r="CR55" s="146">
        <f t="shared" si="45"/>
        <v>0.85333333333333339</v>
      </c>
      <c r="CS55" s="146">
        <f t="shared" si="46"/>
        <v>0.97709923664122134</v>
      </c>
      <c r="CT55" s="106">
        <f t="shared" si="47"/>
        <v>0.76666666666666672</v>
      </c>
      <c r="CU55" s="106">
        <f t="shared" si="48"/>
        <v>0.8984375</v>
      </c>
      <c r="CV55" s="65">
        <f t="shared" si="49"/>
        <v>0.84666666666666668</v>
      </c>
      <c r="CW55" s="65">
        <f t="shared" si="50"/>
        <v>1.1043478260869566</v>
      </c>
      <c r="CX55" s="71">
        <f t="shared" si="51"/>
        <v>0.83333333333333337</v>
      </c>
      <c r="CY55" s="71">
        <f t="shared" si="52"/>
        <v>0.98425196850393704</v>
      </c>
      <c r="CZ55" s="146">
        <f t="shared" si="53"/>
        <v>0.99333333333333329</v>
      </c>
      <c r="DA55" s="146">
        <f t="shared" si="54"/>
        <v>1.1919999999999999</v>
      </c>
      <c r="DB55" s="106">
        <f t="shared" si="55"/>
        <v>0.91333333333333333</v>
      </c>
      <c r="DC55" s="106">
        <f t="shared" si="56"/>
        <v>0.91946308724832215</v>
      </c>
      <c r="DD55" s="117">
        <f t="shared" si="57"/>
        <v>1</v>
      </c>
      <c r="DE55" s="117">
        <f t="shared" si="58"/>
        <v>1.0948905109489051</v>
      </c>
      <c r="DF55" s="183">
        <f t="shared" si="59"/>
        <v>0.92666666666666664</v>
      </c>
      <c r="DG55" s="183">
        <f t="shared" si="60"/>
        <v>0.92666666666666664</v>
      </c>
      <c r="DH55" s="146">
        <f t="shared" si="61"/>
        <v>1.0733333333333333</v>
      </c>
      <c r="DI55" s="146">
        <f t="shared" si="62"/>
        <v>1.1582733812949639</v>
      </c>
      <c r="DJ55" s="106">
        <f t="shared" si="63"/>
        <v>1.1266666666666667</v>
      </c>
      <c r="DK55" s="106">
        <f t="shared" si="64"/>
        <v>1.0496894409937889</v>
      </c>
      <c r="DL55" s="117">
        <f t="shared" si="65"/>
        <v>1.0933333333333333</v>
      </c>
      <c r="DM55" s="117">
        <f t="shared" si="66"/>
        <v>0.97041420118343191</v>
      </c>
      <c r="DN55" s="183">
        <f t="shared" si="67"/>
        <v>0.94</v>
      </c>
      <c r="DO55" s="183">
        <f t="shared" si="68"/>
        <v>0.8597560975609756</v>
      </c>
      <c r="DP55" s="146">
        <f t="shared" si="69"/>
        <v>1.1466666666666667</v>
      </c>
      <c r="DQ55" s="146">
        <f t="shared" si="70"/>
        <v>1.2198581560283688</v>
      </c>
      <c r="DR55" s="106">
        <f t="shared" si="71"/>
        <v>0.96</v>
      </c>
      <c r="DS55" s="106">
        <f t="shared" si="72"/>
        <v>0.83720930232558144</v>
      </c>
      <c r="DT55" s="117">
        <f t="shared" si="73"/>
        <v>1.1000000000000001</v>
      </c>
      <c r="DU55" s="117">
        <f t="shared" si="74"/>
        <v>1.1458333333333333</v>
      </c>
      <c r="DV55" s="183">
        <f t="shared" si="75"/>
        <v>0.97333333333333338</v>
      </c>
      <c r="DW55" s="183">
        <f t="shared" si="76"/>
        <v>0.88484848484848488</v>
      </c>
      <c r="DX55" s="146">
        <f t="shared" si="77"/>
        <v>1.1133333333333333</v>
      </c>
      <c r="DY55" s="146">
        <f t="shared" si="78"/>
        <v>1.1438356164383561</v>
      </c>
      <c r="DZ55" s="106">
        <f t="shared" si="118"/>
        <v>1.0133333333333334</v>
      </c>
      <c r="EA55" s="106">
        <f t="shared" si="79"/>
        <v>0.91017964071856283</v>
      </c>
      <c r="EB55" s="117">
        <f t="shared" si="80"/>
        <v>1.1133333333333333</v>
      </c>
      <c r="EC55" s="117">
        <f t="shared" si="81"/>
        <v>1.0986842105263157</v>
      </c>
      <c r="ED55" s="183"/>
      <c r="EE55" s="183"/>
      <c r="EF55" s="9"/>
      <c r="EG55" s="2"/>
      <c r="EH55" s="2"/>
      <c r="EI55" s="2"/>
    </row>
    <row r="56" spans="1:139" x14ac:dyDescent="0.25">
      <c r="A56" s="2" t="s">
        <v>145</v>
      </c>
      <c r="B56" s="2" t="s">
        <v>222</v>
      </c>
      <c r="C56" s="48"/>
      <c r="D56" s="2">
        <v>86300</v>
      </c>
      <c r="E56" s="3">
        <v>2018</v>
      </c>
      <c r="F56" s="3">
        <v>2018</v>
      </c>
      <c r="G56" s="55"/>
      <c r="H56" s="2">
        <v>114000</v>
      </c>
      <c r="I56" s="2">
        <v>110000</v>
      </c>
      <c r="J56" s="2">
        <v>108900</v>
      </c>
      <c r="K56" s="2">
        <v>73600</v>
      </c>
      <c r="L56" s="2">
        <v>68900</v>
      </c>
      <c r="M56" s="2">
        <v>73600</v>
      </c>
      <c r="N56" s="2">
        <v>79900</v>
      </c>
      <c r="O56" s="2">
        <v>91000</v>
      </c>
      <c r="P56" s="2">
        <v>95800</v>
      </c>
      <c r="Q56" s="2">
        <v>102000</v>
      </c>
      <c r="R56" s="2">
        <v>105000</v>
      </c>
      <c r="S56" s="2">
        <v>101000</v>
      </c>
      <c r="T56" s="2">
        <v>103000</v>
      </c>
      <c r="U56" s="2">
        <v>96300</v>
      </c>
      <c r="V56" s="2">
        <v>99800</v>
      </c>
      <c r="W56" s="2">
        <v>97900</v>
      </c>
      <c r="X56" s="2">
        <v>102000</v>
      </c>
      <c r="Y56" s="2">
        <v>99200</v>
      </c>
      <c r="Z56" s="2">
        <v>100000</v>
      </c>
      <c r="AA56" s="2">
        <v>94500</v>
      </c>
      <c r="AB56" s="2">
        <v>95000</v>
      </c>
      <c r="AC56" s="2">
        <v>106000</v>
      </c>
      <c r="AD56" s="2">
        <v>91800</v>
      </c>
      <c r="AE56" s="2">
        <v>91600</v>
      </c>
      <c r="AF56" s="2">
        <v>84200</v>
      </c>
      <c r="AG56" s="2">
        <v>96800</v>
      </c>
      <c r="AH56" s="2">
        <v>75000</v>
      </c>
      <c r="AI56" s="2">
        <v>100000</v>
      </c>
      <c r="AJ56" s="2">
        <v>78700</v>
      </c>
      <c r="AK56" s="2">
        <v>87200</v>
      </c>
      <c r="AL56" s="2">
        <v>85900</v>
      </c>
      <c r="AM56" s="2">
        <v>100700</v>
      </c>
      <c r="AN56" s="2">
        <v>107400</v>
      </c>
      <c r="AO56" s="2">
        <v>109700</v>
      </c>
      <c r="AP56" s="2">
        <v>94200</v>
      </c>
      <c r="AQ56" s="2">
        <v>108800</v>
      </c>
      <c r="AR56" s="2">
        <v>90500</v>
      </c>
      <c r="AS56" s="2">
        <v>100200</v>
      </c>
      <c r="AT56" s="2">
        <v>91000</v>
      </c>
      <c r="AU56" s="2">
        <v>104800</v>
      </c>
      <c r="AV56" s="173">
        <v>99404</v>
      </c>
      <c r="AW56" s="173">
        <v>112700</v>
      </c>
      <c r="AY56" s="4">
        <f t="shared" si="82"/>
        <v>1.320973348783314</v>
      </c>
      <c r="AZ56" s="7">
        <f t="shared" si="83"/>
        <v>0.96491228070175439</v>
      </c>
      <c r="BA56" s="7">
        <f t="shared" si="84"/>
        <v>0.95526315789473681</v>
      </c>
      <c r="BB56" s="9"/>
      <c r="BC56" s="65">
        <f t="shared" si="87"/>
        <v>0.67584940312213038</v>
      </c>
      <c r="BD56" s="7">
        <f t="shared" si="85"/>
        <v>0.64561403508771931</v>
      </c>
      <c r="BE56" s="7">
        <f t="shared" si="119"/>
        <v>36.471754212091177</v>
      </c>
      <c r="BF56" s="76">
        <f t="shared" si="88"/>
        <v>0.6326905417814509</v>
      </c>
      <c r="BG56" s="76">
        <f t="shared" si="89"/>
        <v>0.93614130434782605</v>
      </c>
      <c r="BH56" s="39">
        <f t="shared" si="90"/>
        <v>0.67584940312213038</v>
      </c>
      <c r="BI56" s="39">
        <f t="shared" si="91"/>
        <v>1.0682148040638606</v>
      </c>
      <c r="BJ56" s="60">
        <f t="shared" si="92"/>
        <v>0.73370064279155189</v>
      </c>
      <c r="BK56" s="60">
        <f t="shared" si="93"/>
        <v>1.0855978260869565</v>
      </c>
      <c r="BL56" s="106">
        <f t="shared" si="94"/>
        <v>0.83562901744719931</v>
      </c>
      <c r="BM56" s="106">
        <f t="shared" si="95"/>
        <v>1.1389236545682102</v>
      </c>
      <c r="BN56" s="117">
        <f t="shared" si="96"/>
        <v>0.8797061524334252</v>
      </c>
      <c r="BO56" s="117">
        <f t="shared" si="97"/>
        <v>1.0527472527472528</v>
      </c>
      <c r="BP56" s="71">
        <f t="shared" si="98"/>
        <v>0.9366391184573003</v>
      </c>
      <c r="BQ56" s="71">
        <f t="shared" si="99"/>
        <v>1.0647181628392484</v>
      </c>
      <c r="BR56" s="39">
        <f t="shared" si="100"/>
        <v>0.96418732782369143</v>
      </c>
      <c r="BS56" s="39">
        <f t="shared" si="101"/>
        <v>1.0294117647058822</v>
      </c>
      <c r="BT56" s="85">
        <f t="shared" si="102"/>
        <v>0.92745638200183655</v>
      </c>
      <c r="BU56" s="85">
        <f t="shared" si="103"/>
        <v>0.96190476190476193</v>
      </c>
      <c r="BV56" s="106">
        <f t="shared" si="104"/>
        <v>0.94582185491276405</v>
      </c>
      <c r="BW56" s="106">
        <f t="shared" si="105"/>
        <v>1.0198019801980198</v>
      </c>
      <c r="BX56" s="117">
        <f t="shared" si="106"/>
        <v>0.88429752066115708</v>
      </c>
      <c r="BY56" s="117">
        <f t="shared" si="107"/>
        <v>0.93495145631067966</v>
      </c>
      <c r="BZ56" s="76">
        <f t="shared" si="108"/>
        <v>0.91643709825528008</v>
      </c>
      <c r="CA56" s="76">
        <f t="shared" si="109"/>
        <v>1.0363447559709242</v>
      </c>
      <c r="CB56" s="146">
        <f t="shared" si="110"/>
        <v>0.89898989898989901</v>
      </c>
      <c r="CC56" s="146">
        <f t="shared" si="111"/>
        <v>0.98096192384769543</v>
      </c>
      <c r="CD56" s="106">
        <f t="shared" si="112"/>
        <v>0.9366391184573003</v>
      </c>
      <c r="CE56" s="106">
        <f t="shared" si="113"/>
        <v>1.0418794688457609</v>
      </c>
      <c r="CF56" s="65">
        <f t="shared" si="114"/>
        <v>0.91092745638200179</v>
      </c>
      <c r="CG56" s="65">
        <f t="shared" si="115"/>
        <v>0.97254901960784312</v>
      </c>
      <c r="CH56" s="71">
        <f t="shared" si="116"/>
        <v>0.91827364554637281</v>
      </c>
      <c r="CI56" s="71">
        <f t="shared" si="117"/>
        <v>1.0080645161290323</v>
      </c>
      <c r="CJ56" s="146">
        <f t="shared" si="37"/>
        <v>0.86776859504132231</v>
      </c>
      <c r="CK56" s="146">
        <f t="shared" si="38"/>
        <v>0.94499999999999995</v>
      </c>
      <c r="CL56" s="106">
        <f t="shared" si="39"/>
        <v>0.87235996326905418</v>
      </c>
      <c r="CM56" s="106">
        <f t="shared" si="40"/>
        <v>1.0052910052910053</v>
      </c>
      <c r="CN56" s="65">
        <f t="shared" si="41"/>
        <v>0.97337006427915518</v>
      </c>
      <c r="CO56" s="65">
        <f t="shared" si="42"/>
        <v>1.1157894736842104</v>
      </c>
      <c r="CP56" s="71">
        <f t="shared" si="43"/>
        <v>0.84297520661157022</v>
      </c>
      <c r="CQ56" s="71">
        <f t="shared" si="44"/>
        <v>0.86603773584905663</v>
      </c>
      <c r="CR56" s="146">
        <f t="shared" si="45"/>
        <v>0.84113865932047749</v>
      </c>
      <c r="CS56" s="146">
        <f t="shared" si="46"/>
        <v>0.9978213507625272</v>
      </c>
      <c r="CT56" s="106">
        <f t="shared" si="47"/>
        <v>0.77318640955004592</v>
      </c>
      <c r="CU56" s="106">
        <f t="shared" si="48"/>
        <v>0.91921397379912662</v>
      </c>
      <c r="CV56" s="65">
        <f t="shared" si="49"/>
        <v>0.88888888888888884</v>
      </c>
      <c r="CW56" s="65">
        <f t="shared" si="50"/>
        <v>1.149643705463183</v>
      </c>
      <c r="CX56" s="71">
        <f t="shared" si="51"/>
        <v>0.68870523415977958</v>
      </c>
      <c r="CY56" s="71">
        <f t="shared" si="52"/>
        <v>0.77479338842975209</v>
      </c>
      <c r="CZ56" s="146">
        <f t="shared" si="53"/>
        <v>0.91827364554637281</v>
      </c>
      <c r="DA56" s="146">
        <f t="shared" si="54"/>
        <v>1.3333333333333333</v>
      </c>
      <c r="DB56" s="106">
        <f t="shared" si="55"/>
        <v>0.72268135904499542</v>
      </c>
      <c r="DC56" s="106">
        <f t="shared" si="56"/>
        <v>0.78700000000000003</v>
      </c>
      <c r="DD56" s="117">
        <f t="shared" si="57"/>
        <v>0.80073461891643705</v>
      </c>
      <c r="DE56" s="117">
        <f t="shared" si="58"/>
        <v>1.1080050825921219</v>
      </c>
      <c r="DF56" s="183">
        <f t="shared" si="59"/>
        <v>0.78879706152433426</v>
      </c>
      <c r="DG56" s="183">
        <f t="shared" si="60"/>
        <v>0.98509174311926606</v>
      </c>
      <c r="DH56" s="146">
        <f t="shared" si="61"/>
        <v>0.92470156106519741</v>
      </c>
      <c r="DI56" s="146">
        <f t="shared" si="62"/>
        <v>1.1722933643771827</v>
      </c>
      <c r="DJ56" s="106">
        <f t="shared" si="63"/>
        <v>0.98622589531680438</v>
      </c>
      <c r="DK56" s="106">
        <f t="shared" si="64"/>
        <v>1.0665342601787489</v>
      </c>
      <c r="DL56" s="117">
        <f t="shared" si="65"/>
        <v>1.0073461891643709</v>
      </c>
      <c r="DM56" s="117">
        <f t="shared" si="66"/>
        <v>1.0214152700186219</v>
      </c>
      <c r="DN56" s="183">
        <f t="shared" si="67"/>
        <v>0.86501377410468316</v>
      </c>
      <c r="DO56" s="183">
        <f t="shared" si="68"/>
        <v>0.85870556061987235</v>
      </c>
      <c r="DP56" s="146">
        <f t="shared" si="69"/>
        <v>0.99908172635445358</v>
      </c>
      <c r="DQ56" s="146">
        <f t="shared" si="70"/>
        <v>1.1549893842887473</v>
      </c>
      <c r="DR56" s="106">
        <f t="shared" si="71"/>
        <v>0.83103764921946743</v>
      </c>
      <c r="DS56" s="106">
        <f t="shared" si="72"/>
        <v>0.83180147058823528</v>
      </c>
      <c r="DT56" s="117">
        <f t="shared" si="73"/>
        <v>0.92011019283746553</v>
      </c>
      <c r="DU56" s="117">
        <f t="shared" si="74"/>
        <v>1.1071823204419891</v>
      </c>
      <c r="DV56" s="183">
        <f t="shared" si="75"/>
        <v>0.83562901744719931</v>
      </c>
      <c r="DW56" s="183">
        <f t="shared" si="76"/>
        <v>0.90818363273453095</v>
      </c>
      <c r="DX56" s="146">
        <f t="shared" si="77"/>
        <v>0.9623507805325987</v>
      </c>
      <c r="DY56" s="146">
        <f t="shared" si="78"/>
        <v>1.1516483516483516</v>
      </c>
      <c r="DZ56" s="106">
        <f t="shared" si="118"/>
        <v>0.91280073461891642</v>
      </c>
      <c r="EA56" s="106">
        <f t="shared" si="79"/>
        <v>0.94851145038167939</v>
      </c>
      <c r="EB56" s="117">
        <f t="shared" si="80"/>
        <v>1.0348943985307621</v>
      </c>
      <c r="EC56" s="117">
        <f t="shared" si="81"/>
        <v>1.1337571928695023</v>
      </c>
      <c r="ED56" s="183"/>
      <c r="EE56" s="183"/>
      <c r="EF56" s="9"/>
      <c r="EG56" s="2"/>
      <c r="EH56" s="2"/>
      <c r="EI56" s="2"/>
    </row>
    <row r="57" spans="1:139" x14ac:dyDescent="0.25">
      <c r="A57" s="2" t="s">
        <v>231</v>
      </c>
      <c r="B57" s="2" t="s">
        <v>232</v>
      </c>
      <c r="C57" s="48"/>
      <c r="D57" s="2">
        <v>23300</v>
      </c>
      <c r="E57" s="3">
        <v>2013</v>
      </c>
      <c r="F57" s="3">
        <v>2013</v>
      </c>
      <c r="G57" s="55"/>
      <c r="H57" s="2">
        <v>30000</v>
      </c>
      <c r="I57" s="2">
        <v>20300</v>
      </c>
      <c r="J57" s="2">
        <v>21400</v>
      </c>
      <c r="K57" s="2">
        <v>13200</v>
      </c>
      <c r="L57" s="2">
        <v>13000</v>
      </c>
      <c r="M57" s="2">
        <v>14600</v>
      </c>
      <c r="N57" s="2">
        <v>16500</v>
      </c>
      <c r="O57" s="2">
        <v>18300</v>
      </c>
      <c r="P57" s="2">
        <v>20200</v>
      </c>
      <c r="Q57" s="2">
        <v>20600</v>
      </c>
      <c r="R57" s="2">
        <v>22100</v>
      </c>
      <c r="S57" s="2">
        <v>21700</v>
      </c>
      <c r="T57" s="2">
        <v>20900</v>
      </c>
      <c r="U57" s="2">
        <v>19000</v>
      </c>
      <c r="V57" s="2">
        <v>20900</v>
      </c>
      <c r="W57" s="2">
        <v>20400</v>
      </c>
      <c r="X57" s="2">
        <v>21300</v>
      </c>
      <c r="Y57" s="2">
        <v>20400</v>
      </c>
      <c r="Z57" s="2">
        <v>18700</v>
      </c>
      <c r="AA57" s="2">
        <v>18000</v>
      </c>
      <c r="AB57" s="2">
        <v>17700</v>
      </c>
      <c r="AC57" s="2">
        <v>20600</v>
      </c>
      <c r="AD57" s="2">
        <v>16700</v>
      </c>
      <c r="AE57" s="2">
        <v>15800</v>
      </c>
      <c r="AF57" s="2">
        <v>14400</v>
      </c>
      <c r="AG57" s="2">
        <v>16800</v>
      </c>
      <c r="AH57" s="2">
        <v>17500</v>
      </c>
      <c r="AI57" s="2">
        <v>23000</v>
      </c>
      <c r="AJ57" s="2">
        <v>20000</v>
      </c>
      <c r="AK57" s="2">
        <v>20400</v>
      </c>
      <c r="AL57" s="2">
        <v>20300</v>
      </c>
      <c r="AM57" s="2">
        <v>23400</v>
      </c>
      <c r="AN57" s="2">
        <v>25300</v>
      </c>
      <c r="AO57" s="2">
        <v>24400</v>
      </c>
      <c r="AP57" s="2">
        <v>22000</v>
      </c>
      <c r="AQ57" s="2">
        <v>24900</v>
      </c>
      <c r="AR57" s="2">
        <v>20300</v>
      </c>
      <c r="AS57" s="2">
        <v>21700</v>
      </c>
      <c r="AT57" s="2">
        <v>21200</v>
      </c>
      <c r="AU57" s="2">
        <v>23500</v>
      </c>
      <c r="AV57" s="173">
        <v>21800</v>
      </c>
      <c r="AW57" s="173">
        <v>26500</v>
      </c>
      <c r="AY57" s="4">
        <f t="shared" si="82"/>
        <v>1.2875536480686696</v>
      </c>
      <c r="AZ57" s="7">
        <f t="shared" si="83"/>
        <v>0.67666666666666664</v>
      </c>
      <c r="BA57" s="7">
        <f t="shared" si="84"/>
        <v>0.71333333333333337</v>
      </c>
      <c r="BB57" s="9"/>
      <c r="BC57" s="65">
        <f t="shared" si="87"/>
        <v>0.61682242990654201</v>
      </c>
      <c r="BD57" s="7">
        <f t="shared" si="85"/>
        <v>0.44</v>
      </c>
      <c r="BE57" s="7">
        <f t="shared" si="119"/>
        <v>6.557377049180328</v>
      </c>
      <c r="BF57" s="76">
        <f t="shared" si="88"/>
        <v>0.60747663551401865</v>
      </c>
      <c r="BG57" s="76">
        <f t="shared" si="89"/>
        <v>0.98484848484848486</v>
      </c>
      <c r="BH57" s="39">
        <f t="shared" si="90"/>
        <v>0.68224299065420557</v>
      </c>
      <c r="BI57" s="39">
        <f t="shared" si="91"/>
        <v>1.1230769230769231</v>
      </c>
      <c r="BJ57" s="60">
        <f t="shared" si="92"/>
        <v>0.7710280373831776</v>
      </c>
      <c r="BK57" s="60">
        <f t="shared" si="93"/>
        <v>1.1301369863013699</v>
      </c>
      <c r="BL57" s="106">
        <f t="shared" si="94"/>
        <v>0.85514018691588789</v>
      </c>
      <c r="BM57" s="106">
        <f t="shared" si="95"/>
        <v>1.1090909090909091</v>
      </c>
      <c r="BN57" s="117">
        <f t="shared" si="96"/>
        <v>0.94392523364485981</v>
      </c>
      <c r="BO57" s="117">
        <f t="shared" si="97"/>
        <v>1.1038251366120218</v>
      </c>
      <c r="BP57" s="71">
        <f t="shared" si="98"/>
        <v>0.96261682242990654</v>
      </c>
      <c r="BQ57" s="71">
        <f t="shared" si="99"/>
        <v>1.0198019801980198</v>
      </c>
      <c r="BR57" s="39">
        <f t="shared" si="100"/>
        <v>1.0327102803738317</v>
      </c>
      <c r="BS57" s="39">
        <f t="shared" si="101"/>
        <v>1.0728155339805825</v>
      </c>
      <c r="BT57" s="85">
        <f t="shared" si="102"/>
        <v>1.014018691588785</v>
      </c>
      <c r="BU57" s="85">
        <f t="shared" si="103"/>
        <v>0.98190045248868774</v>
      </c>
      <c r="BV57" s="106">
        <f t="shared" si="104"/>
        <v>0.97663551401869164</v>
      </c>
      <c r="BW57" s="106">
        <f t="shared" si="105"/>
        <v>0.96313364055299544</v>
      </c>
      <c r="BX57" s="117">
        <f t="shared" si="106"/>
        <v>0.88785046728971961</v>
      </c>
      <c r="BY57" s="117">
        <f t="shared" si="107"/>
        <v>0.90909090909090906</v>
      </c>
      <c r="BZ57" s="76">
        <f t="shared" si="108"/>
        <v>0.97663551401869164</v>
      </c>
      <c r="CA57" s="76">
        <f t="shared" si="109"/>
        <v>1.1000000000000001</v>
      </c>
      <c r="CB57" s="146">
        <f t="shared" si="110"/>
        <v>0.95327102803738317</v>
      </c>
      <c r="CC57" s="146">
        <f t="shared" si="111"/>
        <v>0.97607655502392343</v>
      </c>
      <c r="CD57" s="106">
        <f t="shared" si="112"/>
        <v>0.99532710280373837</v>
      </c>
      <c r="CE57" s="106">
        <f t="shared" si="113"/>
        <v>1.0441176470588236</v>
      </c>
      <c r="CF57" s="65">
        <f t="shared" si="114"/>
        <v>0.95327102803738317</v>
      </c>
      <c r="CG57" s="65">
        <f t="shared" si="115"/>
        <v>0.95774647887323938</v>
      </c>
      <c r="CH57" s="71">
        <f t="shared" si="116"/>
        <v>0.87383177570093462</v>
      </c>
      <c r="CI57" s="71">
        <f t="shared" si="117"/>
        <v>0.91666666666666663</v>
      </c>
      <c r="CJ57" s="146">
        <f t="shared" si="37"/>
        <v>0.84112149532710279</v>
      </c>
      <c r="CK57" s="146">
        <f t="shared" si="38"/>
        <v>0.96256684491978606</v>
      </c>
      <c r="CL57" s="106">
        <f t="shared" si="39"/>
        <v>0.82710280373831779</v>
      </c>
      <c r="CM57" s="106">
        <f t="shared" si="40"/>
        <v>0.98333333333333328</v>
      </c>
      <c r="CN57" s="65">
        <f t="shared" si="41"/>
        <v>0.96261682242990654</v>
      </c>
      <c r="CO57" s="65">
        <f t="shared" si="42"/>
        <v>1.1638418079096045</v>
      </c>
      <c r="CP57" s="71">
        <f t="shared" si="43"/>
        <v>0.78037383177570097</v>
      </c>
      <c r="CQ57" s="71">
        <f t="shared" si="44"/>
        <v>0.81067961165048541</v>
      </c>
      <c r="CR57" s="146">
        <f t="shared" si="45"/>
        <v>0.73831775700934577</v>
      </c>
      <c r="CS57" s="146">
        <f t="shared" si="46"/>
        <v>0.94610778443113774</v>
      </c>
      <c r="CT57" s="106">
        <f t="shared" si="47"/>
        <v>0.67289719626168221</v>
      </c>
      <c r="CU57" s="106">
        <f t="shared" si="48"/>
        <v>0.91139240506329111</v>
      </c>
      <c r="CV57" s="65">
        <f t="shared" si="49"/>
        <v>0.78504672897196259</v>
      </c>
      <c r="CW57" s="65">
        <f t="shared" si="50"/>
        <v>1.1666666666666667</v>
      </c>
      <c r="CX57" s="71">
        <f t="shared" si="51"/>
        <v>0.81775700934579443</v>
      </c>
      <c r="CY57" s="71">
        <f t="shared" si="52"/>
        <v>1.0416666666666667</v>
      </c>
      <c r="CZ57" s="146">
        <f t="shared" si="53"/>
        <v>1.0747663551401869</v>
      </c>
      <c r="DA57" s="146">
        <f t="shared" si="54"/>
        <v>1.3142857142857143</v>
      </c>
      <c r="DB57" s="106">
        <f t="shared" si="55"/>
        <v>0.93457943925233644</v>
      </c>
      <c r="DC57" s="106">
        <f t="shared" si="56"/>
        <v>0.86956521739130432</v>
      </c>
      <c r="DD57" s="117">
        <f t="shared" si="57"/>
        <v>0.95327102803738317</v>
      </c>
      <c r="DE57" s="117">
        <f t="shared" si="58"/>
        <v>1.02</v>
      </c>
      <c r="DF57" s="183">
        <f t="shared" si="59"/>
        <v>0.94859813084112155</v>
      </c>
      <c r="DG57" s="183">
        <f t="shared" si="60"/>
        <v>0.99509803921568629</v>
      </c>
      <c r="DH57" s="146">
        <f t="shared" si="61"/>
        <v>1.0934579439252337</v>
      </c>
      <c r="DI57" s="146">
        <f t="shared" si="62"/>
        <v>1.1527093596059113</v>
      </c>
      <c r="DJ57" s="106">
        <f t="shared" si="63"/>
        <v>1.1822429906542056</v>
      </c>
      <c r="DK57" s="106">
        <f t="shared" si="64"/>
        <v>1.0811965811965811</v>
      </c>
      <c r="DL57" s="117">
        <f t="shared" si="65"/>
        <v>1.1401869158878504</v>
      </c>
      <c r="DM57" s="117">
        <f t="shared" si="66"/>
        <v>0.96442687747035571</v>
      </c>
      <c r="DN57" s="183">
        <f t="shared" si="67"/>
        <v>1.02803738317757</v>
      </c>
      <c r="DO57" s="183">
        <f t="shared" si="68"/>
        <v>0.90163934426229508</v>
      </c>
      <c r="DP57" s="146">
        <f t="shared" si="69"/>
        <v>1.1635514018691588</v>
      </c>
      <c r="DQ57" s="146">
        <f t="shared" si="70"/>
        <v>1.1318181818181818</v>
      </c>
      <c r="DR57" s="106">
        <f t="shared" si="71"/>
        <v>0.94859813084112155</v>
      </c>
      <c r="DS57" s="106">
        <f t="shared" si="72"/>
        <v>0.81526104417670686</v>
      </c>
      <c r="DT57" s="117">
        <f t="shared" si="73"/>
        <v>1.014018691588785</v>
      </c>
      <c r="DU57" s="117">
        <f t="shared" si="74"/>
        <v>1.0689655172413792</v>
      </c>
      <c r="DV57" s="183">
        <f t="shared" si="75"/>
        <v>0.99065420560747663</v>
      </c>
      <c r="DW57" s="183">
        <f t="shared" si="76"/>
        <v>0.97695852534562211</v>
      </c>
      <c r="DX57" s="146">
        <f t="shared" si="77"/>
        <v>1.0981308411214954</v>
      </c>
      <c r="DY57" s="146">
        <f t="shared" si="78"/>
        <v>1.1084905660377358</v>
      </c>
      <c r="DZ57" s="106">
        <f t="shared" si="118"/>
        <v>1.0186915887850467</v>
      </c>
      <c r="EA57" s="106">
        <f t="shared" si="79"/>
        <v>0.92765957446808511</v>
      </c>
      <c r="EB57" s="117">
        <f t="shared" si="80"/>
        <v>1.2383177570093458</v>
      </c>
      <c r="EC57" s="117">
        <f t="shared" si="81"/>
        <v>1.2155963302752293</v>
      </c>
      <c r="ED57" s="183"/>
      <c r="EE57" s="183"/>
      <c r="EF57" s="9"/>
      <c r="EG57" s="2"/>
      <c r="EH57" s="2"/>
      <c r="EI57" s="2"/>
    </row>
    <row r="58" spans="1:139" x14ac:dyDescent="0.25">
      <c r="A58" s="19" t="s">
        <v>145</v>
      </c>
      <c r="B58" s="19" t="s">
        <v>233</v>
      </c>
      <c r="C58" s="54"/>
      <c r="D58" s="19">
        <v>44700</v>
      </c>
      <c r="E58" s="21">
        <v>2018</v>
      </c>
      <c r="F58" s="21">
        <v>2018</v>
      </c>
      <c r="G58" s="56"/>
      <c r="H58" s="19">
        <v>54600</v>
      </c>
      <c r="I58" s="19">
        <v>49600</v>
      </c>
      <c r="J58" s="19">
        <v>46400</v>
      </c>
      <c r="K58" s="19">
        <v>35200</v>
      </c>
      <c r="L58" s="19">
        <v>32200</v>
      </c>
      <c r="M58" s="19">
        <v>35300</v>
      </c>
      <c r="N58" s="19">
        <v>36900</v>
      </c>
      <c r="O58" s="19">
        <v>43800</v>
      </c>
      <c r="P58" s="19">
        <v>42800</v>
      </c>
      <c r="Q58" s="19">
        <v>47400</v>
      </c>
      <c r="R58" s="19">
        <v>47900</v>
      </c>
      <c r="S58" s="19">
        <v>44200</v>
      </c>
      <c r="T58" s="19">
        <v>47000</v>
      </c>
      <c r="U58" s="19">
        <v>43900</v>
      </c>
      <c r="V58" s="19">
        <v>46700</v>
      </c>
      <c r="W58" s="19">
        <v>45100</v>
      </c>
      <c r="X58" s="19">
        <v>46300</v>
      </c>
      <c r="Y58" s="19">
        <v>44200</v>
      </c>
      <c r="Z58" s="19">
        <v>45900</v>
      </c>
      <c r="AA58" s="19">
        <v>41700</v>
      </c>
      <c r="AB58" s="19">
        <v>43600</v>
      </c>
      <c r="AC58" s="19">
        <v>49200</v>
      </c>
      <c r="AD58" s="19">
        <v>40900</v>
      </c>
      <c r="AE58" s="19">
        <v>42300</v>
      </c>
      <c r="AF58" s="19">
        <v>37500</v>
      </c>
      <c r="AG58" s="19">
        <v>44200</v>
      </c>
      <c r="AH58" s="19">
        <v>37100</v>
      </c>
      <c r="AI58" s="19">
        <v>51700</v>
      </c>
      <c r="AJ58" s="19">
        <v>37800</v>
      </c>
      <c r="AK58" s="19">
        <v>40900</v>
      </c>
      <c r="AL58" s="19">
        <v>42800</v>
      </c>
      <c r="AM58" s="19">
        <v>51900</v>
      </c>
      <c r="AN58" s="19">
        <v>53600</v>
      </c>
      <c r="AO58" s="19">
        <v>56900</v>
      </c>
      <c r="AP58" s="19">
        <v>48700</v>
      </c>
      <c r="AQ58" s="19">
        <v>54300</v>
      </c>
      <c r="AR58" s="19">
        <v>44400</v>
      </c>
      <c r="AS58" s="19">
        <v>50400</v>
      </c>
      <c r="AT58" s="19">
        <v>45300</v>
      </c>
      <c r="AU58" s="19">
        <v>51100</v>
      </c>
      <c r="AV58" s="174">
        <v>48600</v>
      </c>
      <c r="AW58" s="174">
        <v>60700</v>
      </c>
      <c r="AX58" s="20"/>
      <c r="AY58" s="22">
        <f t="shared" si="82"/>
        <v>1.2214765100671141</v>
      </c>
      <c r="AZ58" s="23">
        <f t="shared" si="83"/>
        <v>0.90842490842490842</v>
      </c>
      <c r="BA58" s="23">
        <f t="shared" si="84"/>
        <v>0.8498168498168498</v>
      </c>
      <c r="BB58" s="20"/>
      <c r="BC58" s="66">
        <f t="shared" si="87"/>
        <v>0.75862068965517238</v>
      </c>
      <c r="BD58" s="23">
        <f t="shared" si="85"/>
        <v>0.64468864468864473</v>
      </c>
      <c r="BE58" s="23">
        <f t="shared" si="119"/>
        <v>17.443012884043608</v>
      </c>
      <c r="BF58" s="77">
        <f t="shared" si="88"/>
        <v>0.69396551724137934</v>
      </c>
      <c r="BG58" s="77">
        <f t="shared" si="89"/>
        <v>0.91477272727272729</v>
      </c>
      <c r="BH58" s="40">
        <f t="shared" si="90"/>
        <v>0.76077586206896552</v>
      </c>
      <c r="BI58" s="40">
        <f t="shared" si="91"/>
        <v>1.0962732919254659</v>
      </c>
      <c r="BJ58" s="61">
        <f t="shared" si="92"/>
        <v>0.79525862068965514</v>
      </c>
      <c r="BK58" s="61">
        <f t="shared" si="93"/>
        <v>1.0453257790368271</v>
      </c>
      <c r="BL58" s="107">
        <f t="shared" si="94"/>
        <v>0.94396551724137934</v>
      </c>
      <c r="BM58" s="107">
        <f t="shared" si="95"/>
        <v>1.1869918699186992</v>
      </c>
      <c r="BN58" s="118">
        <f t="shared" si="96"/>
        <v>0.92241379310344829</v>
      </c>
      <c r="BO58" s="118">
        <f t="shared" si="97"/>
        <v>0.97716894977168944</v>
      </c>
      <c r="BP58" s="72">
        <f t="shared" si="98"/>
        <v>1.021551724137931</v>
      </c>
      <c r="BQ58" s="72">
        <f t="shared" si="99"/>
        <v>1.1074766355140186</v>
      </c>
      <c r="BR58" s="40">
        <f t="shared" si="100"/>
        <v>1.0323275862068966</v>
      </c>
      <c r="BS58" s="40">
        <f t="shared" si="101"/>
        <v>1.010548523206751</v>
      </c>
      <c r="BT58" s="86">
        <f t="shared" si="102"/>
        <v>0.95258620689655171</v>
      </c>
      <c r="BU58" s="86">
        <f t="shared" si="103"/>
        <v>0.92275574112734859</v>
      </c>
      <c r="BV58" s="107">
        <f t="shared" si="104"/>
        <v>1.0129310344827587</v>
      </c>
      <c r="BW58" s="107">
        <f t="shared" si="105"/>
        <v>1.0633484162895928</v>
      </c>
      <c r="BX58" s="118">
        <f t="shared" si="106"/>
        <v>0.94612068965517238</v>
      </c>
      <c r="BY58" s="118">
        <f t="shared" si="107"/>
        <v>0.93404255319148932</v>
      </c>
      <c r="BZ58" s="77">
        <f t="shared" si="108"/>
        <v>1.0064655172413792</v>
      </c>
      <c r="CA58" s="77">
        <f t="shared" si="109"/>
        <v>1.0637813211845102</v>
      </c>
      <c r="CB58" s="147">
        <f t="shared" si="110"/>
        <v>0.97198275862068961</v>
      </c>
      <c r="CC58" s="147">
        <f t="shared" si="111"/>
        <v>0.96573875802997855</v>
      </c>
      <c r="CD58" s="107">
        <f t="shared" si="112"/>
        <v>0.99784482758620685</v>
      </c>
      <c r="CE58" s="107">
        <f t="shared" si="113"/>
        <v>1.0266075388026608</v>
      </c>
      <c r="CF58" s="66">
        <f t="shared" si="114"/>
        <v>0.95258620689655171</v>
      </c>
      <c r="CG58" s="66">
        <f t="shared" si="115"/>
        <v>0.95464362850971918</v>
      </c>
      <c r="CH58" s="72">
        <f t="shared" si="116"/>
        <v>0.98922413793103448</v>
      </c>
      <c r="CI58" s="72">
        <f t="shared" si="117"/>
        <v>1.0384615384615385</v>
      </c>
      <c r="CJ58" s="147">
        <f t="shared" si="37"/>
        <v>0.89870689655172409</v>
      </c>
      <c r="CK58" s="147">
        <f t="shared" si="38"/>
        <v>0.90849673202614378</v>
      </c>
      <c r="CL58" s="107">
        <f t="shared" si="39"/>
        <v>0.93965517241379315</v>
      </c>
      <c r="CM58" s="107">
        <f t="shared" si="40"/>
        <v>1.0455635491606714</v>
      </c>
      <c r="CN58" s="66">
        <f t="shared" si="41"/>
        <v>1.0603448275862069</v>
      </c>
      <c r="CO58" s="66">
        <f t="shared" si="42"/>
        <v>1.128440366972477</v>
      </c>
      <c r="CP58" s="72">
        <f t="shared" si="43"/>
        <v>0.88146551724137934</v>
      </c>
      <c r="CQ58" s="72">
        <f t="shared" si="44"/>
        <v>0.83130081300813008</v>
      </c>
      <c r="CR58" s="147">
        <f t="shared" si="45"/>
        <v>0.91163793103448276</v>
      </c>
      <c r="CS58" s="147">
        <f t="shared" si="46"/>
        <v>1.0342298288508558</v>
      </c>
      <c r="CT58" s="107">
        <f t="shared" si="47"/>
        <v>0.80818965517241381</v>
      </c>
      <c r="CU58" s="107">
        <f t="shared" si="48"/>
        <v>0.88652482269503541</v>
      </c>
      <c r="CV58" s="66">
        <f t="shared" si="49"/>
        <v>0.95258620689655171</v>
      </c>
      <c r="CW58" s="66">
        <f t="shared" si="50"/>
        <v>1.1786666666666668</v>
      </c>
      <c r="CX58" s="72">
        <f t="shared" si="51"/>
        <v>0.79956896551724133</v>
      </c>
      <c r="CY58" s="72">
        <f t="shared" si="52"/>
        <v>0.83936651583710409</v>
      </c>
      <c r="CZ58" s="147">
        <f t="shared" si="53"/>
        <v>1.1142241379310345</v>
      </c>
      <c r="DA58" s="147">
        <f t="shared" si="54"/>
        <v>1.3935309973045822</v>
      </c>
      <c r="DB58" s="107">
        <f t="shared" si="55"/>
        <v>0.81465517241379315</v>
      </c>
      <c r="DC58" s="107">
        <f t="shared" si="56"/>
        <v>0.7311411992263056</v>
      </c>
      <c r="DD58" s="117">
        <f t="shared" si="57"/>
        <v>0.88146551724137934</v>
      </c>
      <c r="DE58" s="117">
        <f t="shared" si="58"/>
        <v>1.0820105820105821</v>
      </c>
      <c r="DF58" s="183">
        <f t="shared" si="59"/>
        <v>0.92241379310344829</v>
      </c>
      <c r="DG58" s="183">
        <f t="shared" si="60"/>
        <v>1.0464547677261613</v>
      </c>
      <c r="DH58" s="146">
        <f t="shared" si="61"/>
        <v>1.1185344827586208</v>
      </c>
      <c r="DI58" s="146">
        <f t="shared" si="62"/>
        <v>1.2126168224299065</v>
      </c>
      <c r="DJ58" s="106">
        <f t="shared" si="63"/>
        <v>1.1551724137931034</v>
      </c>
      <c r="DK58" s="106">
        <f t="shared" si="64"/>
        <v>1.0327552986512525</v>
      </c>
      <c r="DL58" s="117">
        <f t="shared" si="65"/>
        <v>1.2262931034482758</v>
      </c>
      <c r="DM58" s="117">
        <f t="shared" si="66"/>
        <v>1.0615671641791045</v>
      </c>
      <c r="DN58" s="183">
        <f t="shared" si="67"/>
        <v>1.0495689655172413</v>
      </c>
      <c r="DO58" s="183">
        <f t="shared" si="68"/>
        <v>0.85588752196836559</v>
      </c>
      <c r="DP58" s="146">
        <f t="shared" si="69"/>
        <v>1.1702586206896552</v>
      </c>
      <c r="DQ58" s="146">
        <f t="shared" si="70"/>
        <v>1.1149897330595482</v>
      </c>
      <c r="DR58" s="106">
        <f t="shared" si="71"/>
        <v>0.9568965517241379</v>
      </c>
      <c r="DS58" s="106">
        <f t="shared" si="72"/>
        <v>0.81767955801104975</v>
      </c>
      <c r="DT58" s="117">
        <f t="shared" si="73"/>
        <v>1.0862068965517242</v>
      </c>
      <c r="DU58" s="117">
        <f t="shared" si="74"/>
        <v>1.1351351351351351</v>
      </c>
      <c r="DV58" s="183">
        <f t="shared" si="75"/>
        <v>0.97629310344827591</v>
      </c>
      <c r="DW58" s="183">
        <f t="shared" si="76"/>
        <v>0.89880952380952384</v>
      </c>
      <c r="DX58" s="146">
        <f t="shared" si="77"/>
        <v>1.1012931034482758</v>
      </c>
      <c r="DY58" s="146">
        <f t="shared" si="78"/>
        <v>1.1280353200883002</v>
      </c>
      <c r="DZ58" s="106">
        <f t="shared" si="118"/>
        <v>1.0474137931034482</v>
      </c>
      <c r="EA58" s="106">
        <f t="shared" si="79"/>
        <v>0.95107632093933459</v>
      </c>
      <c r="EB58" s="117">
        <f t="shared" si="80"/>
        <v>1.3081896551724137</v>
      </c>
      <c r="EC58" s="117">
        <f t="shared" si="81"/>
        <v>1.2489711934156378</v>
      </c>
      <c r="ED58" s="183"/>
      <c r="EE58" s="183"/>
      <c r="EF58" s="20"/>
      <c r="EG58" s="2"/>
      <c r="EH58" s="2"/>
      <c r="EI58" s="2"/>
    </row>
    <row r="59" spans="1:139" s="5" customFormat="1" ht="15.75" x14ac:dyDescent="0.25">
      <c r="A59" s="5" t="s">
        <v>187</v>
      </c>
      <c r="B59" s="5" t="s">
        <v>188</v>
      </c>
      <c r="C59" s="10"/>
      <c r="D59" s="5">
        <f>SUM(D4:D58)</f>
        <v>2356700</v>
      </c>
      <c r="G59" s="10"/>
      <c r="H59" s="5">
        <f t="shared" ref="H59:X59" si="120">SUM(H4:H58)</f>
        <v>2537400</v>
      </c>
      <c r="I59" s="5">
        <f t="shared" si="120"/>
        <v>2478700</v>
      </c>
      <c r="J59" s="5">
        <f t="shared" si="120"/>
        <v>2572600</v>
      </c>
      <c r="K59" s="5">
        <f t="shared" si="120"/>
        <v>1560700</v>
      </c>
      <c r="L59" s="5">
        <f t="shared" si="120"/>
        <v>1455000</v>
      </c>
      <c r="M59" s="5">
        <f t="shared" si="120"/>
        <v>1488300</v>
      </c>
      <c r="N59" s="5">
        <f t="shared" si="120"/>
        <v>1717100</v>
      </c>
      <c r="O59" s="5">
        <f t="shared" si="120"/>
        <v>1959600</v>
      </c>
      <c r="P59" s="5">
        <f t="shared" si="120"/>
        <v>2115100</v>
      </c>
      <c r="Q59" s="5">
        <f t="shared" si="120"/>
        <v>2240000</v>
      </c>
      <c r="R59" s="5">
        <f t="shared" si="120"/>
        <v>2283200</v>
      </c>
      <c r="S59" s="5">
        <f t="shared" si="120"/>
        <v>2264900</v>
      </c>
      <c r="T59" s="5">
        <f t="shared" si="120"/>
        <v>2281800</v>
      </c>
      <c r="U59" s="5">
        <f t="shared" si="120"/>
        <v>2245300</v>
      </c>
      <c r="V59" s="5">
        <f t="shared" si="120"/>
        <v>2223200</v>
      </c>
      <c r="W59" s="5">
        <f t="shared" si="120"/>
        <v>2226300</v>
      </c>
      <c r="X59" s="5">
        <f t="shared" si="120"/>
        <v>2273200</v>
      </c>
      <c r="Y59" s="5">
        <f t="shared" ref="Y59:AK59" si="121">SUM(Y4:Y58)</f>
        <v>2212500</v>
      </c>
      <c r="Z59" s="5">
        <f t="shared" si="121"/>
        <v>2181300</v>
      </c>
      <c r="AA59" s="5">
        <f t="shared" si="121"/>
        <v>2030300</v>
      </c>
      <c r="AB59" s="5">
        <f t="shared" si="121"/>
        <v>2029700</v>
      </c>
      <c r="AC59" s="5">
        <f t="shared" si="121"/>
        <v>2201400</v>
      </c>
      <c r="AD59" s="5">
        <f t="shared" si="121"/>
        <v>2029400</v>
      </c>
      <c r="AE59" s="5">
        <f t="shared" si="121"/>
        <v>2015000</v>
      </c>
      <c r="AF59" s="5">
        <f t="shared" si="121"/>
        <v>1791200</v>
      </c>
      <c r="AG59" s="5">
        <f t="shared" si="121"/>
        <v>2026900</v>
      </c>
      <c r="AH59" s="5">
        <f t="shared" si="121"/>
        <v>2062300</v>
      </c>
      <c r="AI59" s="5">
        <f t="shared" si="121"/>
        <v>2506800</v>
      </c>
      <c r="AJ59" s="5">
        <f t="shared" si="121"/>
        <v>2187900</v>
      </c>
      <c r="AK59" s="5">
        <f t="shared" si="121"/>
        <v>2385500</v>
      </c>
      <c r="AL59" s="5">
        <f t="shared" ref="AL59:AT59" si="122">SUM(AL4:AL58)</f>
        <v>2241300</v>
      </c>
      <c r="AM59" s="5">
        <f t="shared" si="122"/>
        <v>2475900</v>
      </c>
      <c r="AN59" s="5">
        <f t="shared" si="122"/>
        <v>2574500</v>
      </c>
      <c r="AO59" s="5">
        <f t="shared" si="122"/>
        <v>2619600</v>
      </c>
      <c r="AP59" s="5">
        <f t="shared" si="122"/>
        <v>2295600</v>
      </c>
      <c r="AQ59" s="5">
        <f t="shared" si="122"/>
        <v>2585000</v>
      </c>
      <c r="AR59" s="5">
        <f t="shared" si="122"/>
        <v>2236800</v>
      </c>
      <c r="AS59" s="5">
        <f t="shared" si="122"/>
        <v>2516500</v>
      </c>
      <c r="AT59" s="5">
        <f t="shared" si="122"/>
        <v>2299300</v>
      </c>
      <c r="AU59" s="5">
        <f>SUM(AU4:AU58)</f>
        <v>2582029</v>
      </c>
      <c r="AV59" s="5">
        <f>SUM(AV4:AV58)</f>
        <v>2520304</v>
      </c>
      <c r="AW59" s="5">
        <f t="shared" ref="AW59" si="123">SUM(AW4:AW58)</f>
        <v>2674700</v>
      </c>
      <c r="AX59" s="10"/>
      <c r="AY59" s="6">
        <f t="shared" si="82"/>
        <v>1.076675011668859</v>
      </c>
      <c r="AZ59" s="8">
        <f t="shared" si="83"/>
        <v>0.97686608339244896</v>
      </c>
      <c r="BA59" s="8">
        <f t="shared" si="84"/>
        <v>1.0138724678805076</v>
      </c>
      <c r="BB59" s="18"/>
      <c r="BC59" s="67">
        <f t="shared" si="87"/>
        <v>0.60666252040737001</v>
      </c>
      <c r="BD59" s="8">
        <f t="shared" si="85"/>
        <v>0.61507842673602897</v>
      </c>
      <c r="BE59" s="8">
        <f>K59/D59</f>
        <v>0.66223957228327746</v>
      </c>
      <c r="BF59" s="62">
        <f t="shared" si="88"/>
        <v>0.56557568218922494</v>
      </c>
      <c r="BG59" s="62">
        <f t="shared" si="89"/>
        <v>0.9322739796245274</v>
      </c>
      <c r="BH59" s="41">
        <f t="shared" si="90"/>
        <v>0.5785197854310814</v>
      </c>
      <c r="BI59" s="41">
        <f t="shared" si="91"/>
        <v>1.0228865979381443</v>
      </c>
      <c r="BJ59" s="62">
        <f t="shared" si="92"/>
        <v>0.66745704734509836</v>
      </c>
      <c r="BK59" s="62">
        <f t="shared" si="93"/>
        <v>1.1537324464153733</v>
      </c>
      <c r="BL59" s="108">
        <f t="shared" si="94"/>
        <v>0.76171966104330247</v>
      </c>
      <c r="BM59" s="108">
        <f t="shared" si="95"/>
        <v>1.1412264865179664</v>
      </c>
      <c r="BN59" s="119">
        <f t="shared" si="96"/>
        <v>0.82216434735287258</v>
      </c>
      <c r="BO59" s="119">
        <f t="shared" si="97"/>
        <v>1.0793529291692181</v>
      </c>
      <c r="BP59" s="73">
        <f t="shared" si="98"/>
        <v>0.87071445230506106</v>
      </c>
      <c r="BQ59" s="73">
        <f t="shared" si="99"/>
        <v>1.059051581485509</v>
      </c>
      <c r="BR59" s="41">
        <f t="shared" si="100"/>
        <v>0.88750680245665858</v>
      </c>
      <c r="BS59" s="41">
        <f t="shared" si="101"/>
        <v>1.0192857142857144</v>
      </c>
      <c r="BT59" s="131">
        <f t="shared" si="102"/>
        <v>0.88039337635077353</v>
      </c>
      <c r="BU59" s="131">
        <f t="shared" si="103"/>
        <v>0.99198493342676941</v>
      </c>
      <c r="BV59" s="108">
        <f t="shared" si="104"/>
        <v>0.88696260592396792</v>
      </c>
      <c r="BW59" s="108">
        <f t="shared" si="105"/>
        <v>1.0074616980882158</v>
      </c>
      <c r="BX59" s="119">
        <f t="shared" si="106"/>
        <v>0.8727746248931042</v>
      </c>
      <c r="BY59" s="119">
        <f t="shared" si="107"/>
        <v>0.98400385660443512</v>
      </c>
      <c r="BZ59" s="78">
        <f t="shared" si="108"/>
        <v>0.86418409391277307</v>
      </c>
      <c r="CA59" s="78">
        <f t="shared" si="109"/>
        <v>0.9901572172983566</v>
      </c>
      <c r="CB59" s="148">
        <f t="shared" si="110"/>
        <v>0.86538910052087381</v>
      </c>
      <c r="CC59" s="148">
        <f t="shared" si="111"/>
        <v>1.0013943864699533</v>
      </c>
      <c r="CD59" s="108">
        <f t="shared" si="112"/>
        <v>0.88361968436601102</v>
      </c>
      <c r="CE59" s="108">
        <f t="shared" si="113"/>
        <v>1.0210663432601177</v>
      </c>
      <c r="CF59" s="141">
        <f t="shared" si="114"/>
        <v>0.86002487755578017</v>
      </c>
      <c r="CG59" s="141">
        <f t="shared" si="115"/>
        <v>0.97329755410874541</v>
      </c>
      <c r="CH59" s="157">
        <f t="shared" si="116"/>
        <v>0.8478970691129597</v>
      </c>
      <c r="CI59" s="157">
        <f t="shared" si="117"/>
        <v>0.98589830508474574</v>
      </c>
      <c r="CJ59" s="150">
        <f t="shared" si="37"/>
        <v>0.78920158594418099</v>
      </c>
      <c r="CK59" s="150">
        <f t="shared" si="38"/>
        <v>0.93077522578279004</v>
      </c>
      <c r="CL59" s="135">
        <f t="shared" si="39"/>
        <v>0.78896835885874217</v>
      </c>
      <c r="CM59" s="135">
        <f t="shared" si="40"/>
        <v>0.99970447717086142</v>
      </c>
      <c r="CN59" s="159">
        <f t="shared" si="41"/>
        <v>0.85571017647516134</v>
      </c>
      <c r="CO59" s="159">
        <f t="shared" si="42"/>
        <v>1.0845937823323644</v>
      </c>
      <c r="CP59" s="158">
        <f t="shared" si="43"/>
        <v>0.78885174531602265</v>
      </c>
      <c r="CQ59" s="158">
        <f t="shared" si="44"/>
        <v>0.92186790224402648</v>
      </c>
      <c r="CR59" s="170">
        <f t="shared" si="45"/>
        <v>0.78325429526549017</v>
      </c>
      <c r="CS59" s="170">
        <f t="shared" si="46"/>
        <v>0.99290430669163299</v>
      </c>
      <c r="CT59" s="169">
        <f t="shared" si="47"/>
        <v>0.69626059239679705</v>
      </c>
      <c r="CU59" s="169">
        <f t="shared" si="48"/>
        <v>0.88893300248138962</v>
      </c>
      <c r="CV59" s="159">
        <f t="shared" si="49"/>
        <v>0.78787996579336084</v>
      </c>
      <c r="CW59" s="159">
        <f t="shared" si="50"/>
        <v>1.1315877623939259</v>
      </c>
      <c r="CX59" s="158">
        <f t="shared" si="51"/>
        <v>0.8016403638342533</v>
      </c>
      <c r="CY59" s="158">
        <f t="shared" si="52"/>
        <v>1.017465094479254</v>
      </c>
      <c r="CZ59" s="170">
        <f t="shared" si="53"/>
        <v>0.9744227629635388</v>
      </c>
      <c r="DA59" s="170">
        <f t="shared" si="54"/>
        <v>1.2155360519807981</v>
      </c>
      <c r="DB59" s="169">
        <f t="shared" si="55"/>
        <v>0.85046256705278711</v>
      </c>
      <c r="DC59" s="169">
        <f t="shared" si="56"/>
        <v>0.87278602202010536</v>
      </c>
      <c r="DD59" s="181">
        <f t="shared" si="57"/>
        <v>0.9272720205239835</v>
      </c>
      <c r="DE59" s="181">
        <f t="shared" si="58"/>
        <v>1.0903149138443256</v>
      </c>
      <c r="DF59" s="184">
        <f t="shared" si="59"/>
        <v>0.87121977765684522</v>
      </c>
      <c r="DG59" s="184">
        <f t="shared" si="60"/>
        <v>0.93955145671766926</v>
      </c>
      <c r="DH59" s="146">
        <f t="shared" si="61"/>
        <v>0.96241156806343775</v>
      </c>
      <c r="DI59" s="146">
        <f t="shared" si="62"/>
        <v>1.1046713960647838</v>
      </c>
      <c r="DJ59" s="106">
        <f t="shared" si="63"/>
        <v>1.000738552437223</v>
      </c>
      <c r="DK59" s="106">
        <f t="shared" si="64"/>
        <v>1.0398239024193223</v>
      </c>
      <c r="DL59" s="117">
        <f t="shared" si="65"/>
        <v>1.0182694550260436</v>
      </c>
      <c r="DM59" s="117">
        <f t="shared" si="66"/>
        <v>1.0175179646533308</v>
      </c>
      <c r="DN59" s="183">
        <f t="shared" si="67"/>
        <v>0.89232682888906167</v>
      </c>
      <c r="DO59" s="183">
        <f t="shared" si="68"/>
        <v>0.87631699496106275</v>
      </c>
      <c r="DP59" s="146">
        <f t="shared" si="69"/>
        <v>1.004820026432403</v>
      </c>
      <c r="DQ59" s="146">
        <f t="shared" si="70"/>
        <v>1.1260672591043737</v>
      </c>
      <c r="DR59" s="106">
        <f t="shared" si="71"/>
        <v>0.86947057451605381</v>
      </c>
      <c r="DS59" s="106">
        <f t="shared" si="72"/>
        <v>0.86529980657640237</v>
      </c>
      <c r="DT59" s="117">
        <f>AS59/J59</f>
        <v>0.97819326751146696</v>
      </c>
      <c r="DU59" s="117">
        <f t="shared" si="74"/>
        <v>1.1250447067238913</v>
      </c>
      <c r="DV59" s="183">
        <f t="shared" si="75"/>
        <v>0.89376506258260124</v>
      </c>
      <c r="DW59" s="183">
        <f t="shared" si="76"/>
        <v>0.91368964832108091</v>
      </c>
      <c r="DX59" s="146">
        <f t="shared" si="77"/>
        <v>1.0036651636476717</v>
      </c>
      <c r="DY59" s="146">
        <f t="shared" si="78"/>
        <v>1.122963075718697</v>
      </c>
      <c r="DZ59" s="106">
        <f t="shared" ref="DZ59" si="124">AV59/J59</f>
        <v>0.97967192723314933</v>
      </c>
      <c r="EA59" s="106">
        <f>AV59/AU59</f>
        <v>0.9760943815890526</v>
      </c>
      <c r="EB59" s="117">
        <f t="shared" si="80"/>
        <v>1.0396874757055119</v>
      </c>
      <c r="EC59" s="117">
        <f t="shared" si="81"/>
        <v>1.0612608637688152</v>
      </c>
      <c r="ED59" s="184"/>
      <c r="EE59" s="184"/>
      <c r="EF59" s="18"/>
      <c r="EG59" s="8"/>
      <c r="EH59" s="8"/>
      <c r="EI59" s="8"/>
    </row>
    <row r="60" spans="1:139" s="29" customFormat="1" ht="15.75" x14ac:dyDescent="0.25">
      <c r="A60" s="29" t="s">
        <v>187</v>
      </c>
      <c r="B60" s="29" t="s">
        <v>189</v>
      </c>
      <c r="C60" s="30"/>
      <c r="E60" s="31"/>
      <c r="G60" s="30"/>
      <c r="AX60" s="30"/>
      <c r="AY60" s="32">
        <f>AVERAGE(AY4:AY58)</f>
        <v>1.1483964869939616</v>
      </c>
      <c r="AZ60" s="32">
        <f>AVERAGE(AZ4:AZ58)</f>
        <v>0.92076469975365616</v>
      </c>
      <c r="BA60" s="32">
        <f>AVERAGE(BA4:BA58)</f>
        <v>0.95815904688892772</v>
      </c>
      <c r="BB60" s="33"/>
      <c r="BC60" s="68">
        <f>AVERAGE(BC4:BC58)</f>
        <v>0.60793886528315821</v>
      </c>
      <c r="BD60" s="34">
        <f t="shared" ref="BD60:BH60" si="125">AVERAGE(BD4:BD29)</f>
        <v>0.56147749287403481</v>
      </c>
      <c r="BE60" s="34">
        <f t="shared" si="125"/>
        <v>0.64296161393935192</v>
      </c>
      <c r="BF60" s="63">
        <f>AVERAGE(BF4:BF58)</f>
        <v>0.56247605620464669</v>
      </c>
      <c r="BG60" s="63">
        <f>AVERAGE(BG4:BG58)</f>
        <v>0.93168007374053619</v>
      </c>
      <c r="BH60" s="42">
        <f t="shared" si="125"/>
        <v>0.52880033006018645</v>
      </c>
      <c r="BI60" s="42">
        <f>AVERAGE(BI4:BI58)</f>
        <v>1.0504709120289728</v>
      </c>
      <c r="BJ60" s="63">
        <f t="shared" ref="BJ60:DU60" si="126">AVERAGE(BJ4:BJ58)</f>
        <v>0.67691991774260596</v>
      </c>
      <c r="BK60" s="63">
        <f t="shared" si="126"/>
        <v>1.1509188395370227</v>
      </c>
      <c r="BL60" s="109">
        <f t="shared" si="126"/>
        <v>0.76305543359778905</v>
      </c>
      <c r="BM60" s="109">
        <f t="shared" si="126"/>
        <v>1.1315472509720632</v>
      </c>
      <c r="BN60" s="120">
        <f t="shared" si="126"/>
        <v>0.83694022267267909</v>
      </c>
      <c r="BO60" s="120">
        <f t="shared" si="126"/>
        <v>1.0979165969504625</v>
      </c>
      <c r="BP60" s="126">
        <f t="shared" si="126"/>
        <v>0.87341296984722339</v>
      </c>
      <c r="BQ60" s="126">
        <f t="shared" si="126"/>
        <v>1.044999194522952</v>
      </c>
      <c r="BR60" s="42">
        <f t="shared" si="126"/>
        <v>0.90722220059360936</v>
      </c>
      <c r="BS60" s="42">
        <f t="shared" si="126"/>
        <v>1.0375923653119254</v>
      </c>
      <c r="BT60" s="132">
        <f t="shared" si="126"/>
        <v>0.89842801442707854</v>
      </c>
      <c r="BU60" s="132">
        <f t="shared" si="126"/>
        <v>0.9936260633384747</v>
      </c>
      <c r="BV60" s="109">
        <f t="shared" si="126"/>
        <v>0.9143382893234816</v>
      </c>
      <c r="BW60" s="109">
        <f t="shared" si="126"/>
        <v>1.0159680312043071</v>
      </c>
      <c r="BX60" s="120">
        <f t="shared" si="126"/>
        <v>0.89690973016586906</v>
      </c>
      <c r="BY60" s="120">
        <f t="shared" si="126"/>
        <v>0.98455649841172554</v>
      </c>
      <c r="BZ60" s="144">
        <f t="shared" si="126"/>
        <v>0.88470553765921123</v>
      </c>
      <c r="CA60" s="144">
        <f t="shared" si="126"/>
        <v>0.98665594946798074</v>
      </c>
      <c r="CB60" s="149">
        <f t="shared" si="126"/>
        <v>0.88051491421104644</v>
      </c>
      <c r="CC60" s="149">
        <f t="shared" si="126"/>
        <v>0.997181774154138</v>
      </c>
      <c r="CD60" s="109">
        <f t="shared" si="126"/>
        <v>0.89627876678710716</v>
      </c>
      <c r="CE60" s="109">
        <f t="shared" si="126"/>
        <v>1.018351126915978</v>
      </c>
      <c r="CF60" s="68">
        <f t="shared" si="126"/>
        <v>0.86682660300956904</v>
      </c>
      <c r="CG60" s="68">
        <f t="shared" si="126"/>
        <v>0.96785565173169485</v>
      </c>
      <c r="CH60" s="126">
        <f t="shared" si="126"/>
        <v>0.84453224275646366</v>
      </c>
      <c r="CI60" s="126">
        <f t="shared" si="126"/>
        <v>0.97399838868813937</v>
      </c>
      <c r="CJ60" s="149">
        <f t="shared" si="126"/>
        <v>0.78623350415804161</v>
      </c>
      <c r="CK60" s="149">
        <f t="shared" si="126"/>
        <v>0.93115889497579996</v>
      </c>
      <c r="CL60" s="109">
        <f t="shared" si="126"/>
        <v>0.77888244451503452</v>
      </c>
      <c r="CM60" s="109">
        <f t="shared" si="126"/>
        <v>0.99023961696493012</v>
      </c>
      <c r="CN60" s="68">
        <f t="shared" si="126"/>
        <v>0.84433902509307213</v>
      </c>
      <c r="CO60" s="68">
        <f t="shared" si="126"/>
        <v>1.0838301238131884</v>
      </c>
      <c r="CP60" s="126">
        <f t="shared" si="126"/>
        <v>0.78335847011614612</v>
      </c>
      <c r="CQ60" s="126">
        <f t="shared" si="126"/>
        <v>0.9314586060539024</v>
      </c>
      <c r="CR60" s="149">
        <f t="shared" si="126"/>
        <v>0.77848577829472043</v>
      </c>
      <c r="CS60" s="149">
        <f t="shared" si="126"/>
        <v>0.99380619705418982</v>
      </c>
      <c r="CT60" s="109">
        <f t="shared" si="126"/>
        <v>0.68936243576759393</v>
      </c>
      <c r="CU60" s="109">
        <f t="shared" si="126"/>
        <v>0.88550136049935424</v>
      </c>
      <c r="CV60" s="68">
        <f t="shared" si="126"/>
        <v>0.77544211813522801</v>
      </c>
      <c r="CW60" s="68">
        <f t="shared" si="126"/>
        <v>1.1246978757968626</v>
      </c>
      <c r="CX60" s="126">
        <f t="shared" si="126"/>
        <v>0.81921162584033091</v>
      </c>
      <c r="CY60" s="126">
        <f t="shared" si="126"/>
        <v>1.0636470081989797</v>
      </c>
      <c r="CZ60" s="149">
        <f t="shared" si="126"/>
        <v>0.98456782654746666</v>
      </c>
      <c r="DA60" s="149">
        <f t="shared" si="126"/>
        <v>1.2015293605777977</v>
      </c>
      <c r="DB60" s="109">
        <f t="shared" si="126"/>
        <v>0.87182025174912603</v>
      </c>
      <c r="DC60" s="109">
        <f t="shared" si="126"/>
        <v>0.88887730949968624</v>
      </c>
      <c r="DD60" s="120">
        <f t="shared" si="126"/>
        <v>0.94384194281080602</v>
      </c>
      <c r="DE60" s="120">
        <f t="shared" si="126"/>
        <v>1.0815323792435243</v>
      </c>
      <c r="DF60" s="185">
        <f t="shared" si="126"/>
        <v>0.88353351869724728</v>
      </c>
      <c r="DG60" s="185">
        <f t="shared" si="126"/>
        <v>0.93782129594935359</v>
      </c>
      <c r="DH60" s="149">
        <f t="shared" si="126"/>
        <v>0.97382866444125549</v>
      </c>
      <c r="DI60" s="149">
        <f t="shared" si="126"/>
        <v>1.1020749834713646</v>
      </c>
      <c r="DJ60" s="109">
        <f t="shared" si="126"/>
        <v>1.0094367424863711</v>
      </c>
      <c r="DK60" s="109">
        <f t="shared" si="126"/>
        <v>1.0351068326345447</v>
      </c>
      <c r="DL60" s="120">
        <f t="shared" si="126"/>
        <v>1.0154820032037466</v>
      </c>
      <c r="DM60" s="120">
        <f t="shared" si="126"/>
        <v>1.0098744147091261</v>
      </c>
      <c r="DN60" s="185">
        <f t="shared" si="126"/>
        <v>0.89264243258373921</v>
      </c>
      <c r="DO60" s="185">
        <f t="shared" si="126"/>
        <v>0.87995811725164519</v>
      </c>
      <c r="DP60" s="149">
        <f t="shared" si="126"/>
        <v>1.015603988587767</v>
      </c>
      <c r="DQ60" s="149">
        <f t="shared" si="126"/>
        <v>1.1361698189209022</v>
      </c>
      <c r="DR60" s="109">
        <f t="shared" si="126"/>
        <v>0.87649938547239181</v>
      </c>
      <c r="DS60" s="109">
        <f t="shared" si="126"/>
        <v>0.86546954548641575</v>
      </c>
      <c r="DT60" s="120">
        <f t="shared" si="126"/>
        <v>0.98436921095623175</v>
      </c>
      <c r="DU60" s="120">
        <f t="shared" si="126"/>
        <v>1.1248723020900411</v>
      </c>
      <c r="DV60" s="185">
        <f t="shared" ref="DV60:EB60" si="127">AVERAGE(DV4:DV58)</f>
        <v>0.90370307391553217</v>
      </c>
      <c r="DW60" s="185">
        <f t="shared" si="127"/>
        <v>0.91913211625364644</v>
      </c>
      <c r="DX60" s="149">
        <f t="shared" si="127"/>
        <v>1.0100249156402248</v>
      </c>
      <c r="DY60" s="149">
        <f t="shared" si="127"/>
        <v>1.1172838952472064</v>
      </c>
      <c r="DZ60" s="109">
        <f t="shared" si="127"/>
        <v>0.98383151196350394</v>
      </c>
      <c r="EA60" s="109">
        <f t="shared" si="127"/>
        <v>0.97566205397438688</v>
      </c>
      <c r="EB60" s="120">
        <f t="shared" si="127"/>
        <v>1.0376029988861448</v>
      </c>
      <c r="EC60" s="120">
        <f>AVERAGE(EC4:EC58)</f>
        <v>1.0559184441519538</v>
      </c>
      <c r="ED60" s="185"/>
      <c r="EE60" s="185"/>
      <c r="EF60" s="33"/>
      <c r="EG60" s="34"/>
      <c r="EH60" s="34"/>
      <c r="EI60" s="34"/>
    </row>
    <row r="61" spans="1:139" x14ac:dyDescent="0.25">
      <c r="BC61" s="65"/>
      <c r="BF61" s="60"/>
      <c r="BG61" s="60"/>
      <c r="BH61" s="39"/>
      <c r="BI61" s="39"/>
      <c r="BJ61" s="60"/>
      <c r="BK61" s="60"/>
      <c r="BL61" s="106"/>
      <c r="BM61" s="106"/>
      <c r="BN61" s="117"/>
      <c r="BO61" s="117"/>
      <c r="BP61" s="71"/>
      <c r="BQ61" s="71"/>
      <c r="BR61" s="39"/>
      <c r="BS61" s="39"/>
      <c r="BT61" s="85"/>
      <c r="BU61" s="85"/>
      <c r="BV61" s="106"/>
      <c r="BW61" s="106"/>
      <c r="BX61" s="117"/>
      <c r="BY61" s="117"/>
      <c r="BZ61" s="76"/>
      <c r="CA61" s="76"/>
      <c r="CB61" s="146"/>
      <c r="CC61" s="146"/>
      <c r="CD61" s="106"/>
      <c r="CE61" s="106"/>
      <c r="CF61" s="65"/>
      <c r="CG61" s="65"/>
      <c r="CH61" s="71"/>
      <c r="CI61" s="71"/>
      <c r="CJ61" s="146"/>
      <c r="CK61" s="146"/>
      <c r="CL61" s="106"/>
      <c r="CM61" s="106"/>
      <c r="CN61" s="65"/>
      <c r="CO61" s="65"/>
      <c r="CP61" s="71"/>
      <c r="CQ61" s="71"/>
      <c r="CR61" s="146"/>
      <c r="CS61" s="146"/>
      <c r="CT61" s="106"/>
      <c r="CU61" s="106"/>
      <c r="CV61" s="65"/>
      <c r="CW61" s="65"/>
      <c r="CX61" s="71"/>
      <c r="CY61" s="71"/>
      <c r="CZ61" s="146"/>
      <c r="DA61" s="146"/>
      <c r="DB61" s="106"/>
      <c r="DC61" s="106"/>
      <c r="DD61" s="117"/>
      <c r="DE61" s="117"/>
      <c r="DF61" s="183"/>
      <c r="DG61" s="183"/>
      <c r="DH61" s="146"/>
      <c r="DI61" s="146"/>
      <c r="DJ61" s="106"/>
      <c r="DK61" s="106"/>
      <c r="DL61" s="117"/>
      <c r="DM61" s="117"/>
      <c r="DN61" s="183"/>
      <c r="DO61" s="183"/>
      <c r="DP61" s="146"/>
      <c r="DQ61" s="146"/>
      <c r="DR61" s="106"/>
      <c r="DS61" s="106"/>
      <c r="DT61" s="117"/>
      <c r="DU61" s="117"/>
      <c r="DV61" s="183"/>
      <c r="DW61" s="183"/>
      <c r="DX61" s="146"/>
      <c r="DY61" s="146"/>
      <c r="DZ61" s="106"/>
      <c r="EA61" s="106"/>
      <c r="EB61" s="117"/>
      <c r="EC61" s="117"/>
      <c r="ED61" s="183"/>
      <c r="EE61" s="183"/>
    </row>
    <row r="62" spans="1:139" s="3" customFormat="1" x14ac:dyDescent="0.25">
      <c r="B62" s="3" t="s">
        <v>276</v>
      </c>
      <c r="C62" s="55"/>
      <c r="G62" s="55"/>
      <c r="AX62" s="55"/>
      <c r="BB62" s="55"/>
      <c r="BG62" s="3">
        <f>COUNTIF(BG4:BG58,"&gt;1.0")</f>
        <v>7</v>
      </c>
      <c r="BI62" s="3">
        <f t="shared" ref="BI62:CI62" si="128">COUNTIF(BI4:BI58,"&gt;1.0")</f>
        <v>42</v>
      </c>
      <c r="BK62" s="3">
        <f t="shared" si="128"/>
        <v>55</v>
      </c>
      <c r="BM62" s="3">
        <f t="shared" si="128"/>
        <v>53</v>
      </c>
      <c r="BO62" s="3">
        <f t="shared" si="128"/>
        <v>54</v>
      </c>
      <c r="BQ62" s="3">
        <f t="shared" si="128"/>
        <v>47</v>
      </c>
      <c r="BS62" s="3">
        <f t="shared" si="128"/>
        <v>41</v>
      </c>
      <c r="BU62" s="3">
        <f t="shared" si="128"/>
        <v>23</v>
      </c>
      <c r="BW62" s="3">
        <f t="shared" si="128"/>
        <v>35</v>
      </c>
      <c r="BY62" s="3">
        <f t="shared" si="128"/>
        <v>16</v>
      </c>
      <c r="CA62" s="3">
        <f t="shared" si="128"/>
        <v>13</v>
      </c>
      <c r="CC62" s="3">
        <f t="shared" si="128"/>
        <v>26</v>
      </c>
      <c r="CE62" s="3">
        <f t="shared" si="128"/>
        <v>43</v>
      </c>
      <c r="CG62" s="3">
        <f t="shared" si="128"/>
        <v>4</v>
      </c>
      <c r="CI62" s="3">
        <f t="shared" si="128"/>
        <v>15</v>
      </c>
      <c r="CK62" s="3">
        <f t="shared" ref="CK62:CM62" si="129">COUNTIF(CK4:CK58,"&gt;1.0")</f>
        <v>0</v>
      </c>
      <c r="CM62" s="3">
        <f t="shared" si="129"/>
        <v>21</v>
      </c>
      <c r="CO62" s="3">
        <f t="shared" ref="CO62:CQ62" si="130">COUNTIF(CO4:CO58,"&gt;1.0")</f>
        <v>54</v>
      </c>
      <c r="CQ62" s="3">
        <f t="shared" si="130"/>
        <v>5</v>
      </c>
      <c r="CS62" s="3">
        <f t="shared" ref="CS62:CU62" si="131">COUNTIF(CS4:CS58,"&gt;1.0")</f>
        <v>13</v>
      </c>
      <c r="CU62" s="3">
        <f t="shared" si="131"/>
        <v>0</v>
      </c>
      <c r="CW62" s="3">
        <f t="shared" ref="CW62" si="132">COUNTIF(CW4:CW58,"&gt;1.0")</f>
        <v>55</v>
      </c>
      <c r="CY62" s="3">
        <f t="shared" ref="CY62:DA62" si="133">COUNTIF(CY4:CY58,"&gt;1.0")</f>
        <v>32</v>
      </c>
      <c r="DA62" s="3">
        <f t="shared" si="133"/>
        <v>55</v>
      </c>
      <c r="DC62" s="3">
        <f t="shared" ref="DC62:DE62" si="134">COUNTIF(DC4:DC58,"&gt;1.0")</f>
        <v>0</v>
      </c>
      <c r="DE62" s="3">
        <f t="shared" si="134"/>
        <v>54</v>
      </c>
      <c r="DG62" s="3">
        <f t="shared" ref="DG62:ED62" si="135">COUNTIF(DG4:DG58,"&gt;1.0")</f>
        <v>1</v>
      </c>
      <c r="DH62" s="3">
        <f t="shared" si="135"/>
        <v>22</v>
      </c>
      <c r="DI62" s="3">
        <f t="shared" si="135"/>
        <v>55</v>
      </c>
      <c r="DJ62" s="3">
        <f t="shared" si="135"/>
        <v>30</v>
      </c>
      <c r="DK62" s="3">
        <f t="shared" si="135"/>
        <v>43</v>
      </c>
      <c r="DL62" s="3">
        <f t="shared" si="135"/>
        <v>32</v>
      </c>
      <c r="DM62" s="3">
        <f t="shared" si="135"/>
        <v>31</v>
      </c>
      <c r="DN62" s="3">
        <f t="shared" si="135"/>
        <v>10</v>
      </c>
      <c r="DO62" s="3">
        <f t="shared" si="135"/>
        <v>0</v>
      </c>
      <c r="DP62" s="3">
        <f t="shared" si="135"/>
        <v>32</v>
      </c>
      <c r="DQ62" s="3">
        <f t="shared" si="135"/>
        <v>55</v>
      </c>
      <c r="DR62" s="3">
        <f t="shared" si="135"/>
        <v>7</v>
      </c>
      <c r="DS62" s="3">
        <f t="shared" si="135"/>
        <v>0</v>
      </c>
      <c r="DT62" s="3">
        <f t="shared" si="135"/>
        <v>24</v>
      </c>
      <c r="DU62" s="3">
        <f t="shared" si="135"/>
        <v>55</v>
      </c>
      <c r="DV62" s="3">
        <f t="shared" si="135"/>
        <v>9</v>
      </c>
      <c r="DW62" s="3">
        <f t="shared" si="135"/>
        <v>1</v>
      </c>
      <c r="DX62" s="3">
        <f t="shared" si="135"/>
        <v>29</v>
      </c>
      <c r="DY62" s="3">
        <f t="shared" si="135"/>
        <v>55</v>
      </c>
      <c r="DZ62" s="3">
        <f t="shared" si="135"/>
        <v>26</v>
      </c>
      <c r="EA62" s="3">
        <f t="shared" si="135"/>
        <v>15</v>
      </c>
      <c r="EB62" s="3">
        <f t="shared" si="135"/>
        <v>33</v>
      </c>
      <c r="EC62" s="3">
        <f t="shared" si="135"/>
        <v>41</v>
      </c>
      <c r="ED62" s="3">
        <f t="shared" si="135"/>
        <v>0</v>
      </c>
      <c r="EF62" s="55"/>
    </row>
    <row r="63" spans="1:139" s="3" customFormat="1" x14ac:dyDescent="0.25">
      <c r="B63" s="3" t="s">
        <v>277</v>
      </c>
      <c r="C63" s="55"/>
      <c r="G63" s="55"/>
      <c r="AX63" s="55"/>
      <c r="BB63" s="55"/>
      <c r="BG63" s="3">
        <f>COUNTIF(BG4:BG58,"&lt;1.0")</f>
        <v>46</v>
      </c>
      <c r="BI63" s="3">
        <f>COUNTIF(BI4:BI58,"&lt;1.0")</f>
        <v>12</v>
      </c>
      <c r="BK63" s="3">
        <f>COUNTIF(BK4:BK58,"&lt;1.0")</f>
        <v>0</v>
      </c>
      <c r="BM63" s="3">
        <f>COUNTIF(BM4:BM58,"&lt;1.0")</f>
        <v>1</v>
      </c>
      <c r="BO63" s="3">
        <f>COUNTIF(BO4:BO58,"&lt;1.0")</f>
        <v>1</v>
      </c>
      <c r="BQ63" s="3">
        <f>COUNTIF(BQ4:BQ58,"&lt;1.0")</f>
        <v>7</v>
      </c>
      <c r="BS63" s="3">
        <f>COUNTIF(BS4:BS58,"&lt;1.0")</f>
        <v>13</v>
      </c>
      <c r="BU63" s="3">
        <f>COUNTIF(BU4:BU58,"&lt;1.0")</f>
        <v>29</v>
      </c>
      <c r="BW63" s="3">
        <f>COUNTIF(BW4:BW58,"&lt;1.0")</f>
        <v>19</v>
      </c>
      <c r="BY63" s="3">
        <f>COUNTIF(BY4:BY58,"&lt;1.0")</f>
        <v>38</v>
      </c>
      <c r="CA63" s="3">
        <f>COUNTIF(CA4:CA58,"&lt;1.0")</f>
        <v>38</v>
      </c>
      <c r="CC63" s="3">
        <f>COUNTIF(CC4:CC58,"&lt;1.0")</f>
        <v>26</v>
      </c>
      <c r="CE63" s="3">
        <f>COUNTIF(CE4:CE58,"&lt;1.0")</f>
        <v>8</v>
      </c>
      <c r="CG63" s="3">
        <f>COUNTIF(CG4:CG58,"&lt;1.0")</f>
        <v>51</v>
      </c>
      <c r="CI63" s="3">
        <f>COUNTIF(CI4:CI58,"&lt;1.0")</f>
        <v>38</v>
      </c>
      <c r="CK63" s="3">
        <f>COUNTIF(CK4:CK58,"&lt;1.0")</f>
        <v>55</v>
      </c>
      <c r="CM63" s="3">
        <f t="shared" ref="CM63:CQ63" si="136">COUNTIF(CM4:CM58,"&lt;1.0")</f>
        <v>31</v>
      </c>
      <c r="CO63" s="3">
        <f t="shared" si="136"/>
        <v>1</v>
      </c>
      <c r="CQ63" s="3">
        <f t="shared" si="136"/>
        <v>50</v>
      </c>
      <c r="CS63" s="3">
        <f t="shared" ref="CS63:CU63" si="137">COUNTIF(CS4:CS58,"&lt;1.0")</f>
        <v>39</v>
      </c>
      <c r="CU63" s="3">
        <f t="shared" si="137"/>
        <v>55</v>
      </c>
      <c r="CW63" s="3">
        <f t="shared" ref="CW63" si="138">COUNTIF(CW4:CW58,"&lt;1.0")</f>
        <v>0</v>
      </c>
      <c r="CY63" s="3">
        <f t="shared" ref="CY63:DA63" si="139">COUNTIF(CY4:CY58,"&lt;1.0")</f>
        <v>23</v>
      </c>
      <c r="DA63" s="3">
        <f t="shared" si="139"/>
        <v>0</v>
      </c>
      <c r="DC63" s="3">
        <f t="shared" ref="DC63:DE63" si="140">COUNTIF(DC4:DC58,"&lt;1.0")</f>
        <v>55</v>
      </c>
      <c r="DE63" s="3">
        <f t="shared" si="140"/>
        <v>1</v>
      </c>
      <c r="DG63" s="3">
        <f t="shared" ref="DG63:ED63" si="141">COUNTIF(DG4:DG58,"&lt;1.0")</f>
        <v>50</v>
      </c>
      <c r="DH63" s="3">
        <f t="shared" si="141"/>
        <v>32</v>
      </c>
      <c r="DI63" s="3">
        <f t="shared" si="141"/>
        <v>0</v>
      </c>
      <c r="DJ63" s="3">
        <f t="shared" si="141"/>
        <v>25</v>
      </c>
      <c r="DK63" s="3">
        <f t="shared" si="141"/>
        <v>10</v>
      </c>
      <c r="DL63" s="3">
        <f t="shared" si="141"/>
        <v>23</v>
      </c>
      <c r="DM63" s="3">
        <f t="shared" si="141"/>
        <v>22</v>
      </c>
      <c r="DN63" s="3">
        <f t="shared" si="141"/>
        <v>45</v>
      </c>
      <c r="DO63" s="3">
        <f t="shared" si="141"/>
        <v>55</v>
      </c>
      <c r="DP63" s="3">
        <f t="shared" si="141"/>
        <v>22</v>
      </c>
      <c r="DQ63" s="3">
        <f t="shared" si="141"/>
        <v>0</v>
      </c>
      <c r="DR63" s="3">
        <f t="shared" si="141"/>
        <v>48</v>
      </c>
      <c r="DS63" s="3">
        <f t="shared" si="141"/>
        <v>55</v>
      </c>
      <c r="DT63" s="3">
        <f t="shared" si="141"/>
        <v>30</v>
      </c>
      <c r="DU63" s="3">
        <f t="shared" si="141"/>
        <v>0</v>
      </c>
      <c r="DV63" s="3">
        <f t="shared" si="141"/>
        <v>46</v>
      </c>
      <c r="DW63" s="3">
        <f t="shared" si="141"/>
        <v>53</v>
      </c>
      <c r="DX63" s="3">
        <f t="shared" si="141"/>
        <v>26</v>
      </c>
      <c r="DY63" s="3">
        <f t="shared" si="141"/>
        <v>0</v>
      </c>
      <c r="DZ63" s="3">
        <f t="shared" si="141"/>
        <v>27</v>
      </c>
      <c r="EA63" s="3">
        <f t="shared" si="141"/>
        <v>37</v>
      </c>
      <c r="EB63" s="3">
        <f t="shared" si="141"/>
        <v>22</v>
      </c>
      <c r="EC63" s="3">
        <f t="shared" si="141"/>
        <v>11</v>
      </c>
      <c r="ED63" s="3">
        <f t="shared" si="141"/>
        <v>0</v>
      </c>
      <c r="EF63" s="55"/>
    </row>
    <row r="64" spans="1:139" s="155" customFormat="1" x14ac:dyDescent="0.25">
      <c r="B64" s="155" t="s">
        <v>278</v>
      </c>
      <c r="C64" s="156"/>
      <c r="G64" s="156"/>
      <c r="AX64" s="156"/>
      <c r="BB64" s="156"/>
      <c r="BG64" s="155">
        <f>BG62/55</f>
        <v>0.12727272727272726</v>
      </c>
      <c r="BI64" s="155">
        <f t="shared" ref="BI64:CI64" si="142">BI62/55</f>
        <v>0.76363636363636367</v>
      </c>
      <c r="BK64" s="155">
        <f t="shared" si="142"/>
        <v>1</v>
      </c>
      <c r="BM64" s="155">
        <f t="shared" si="142"/>
        <v>0.96363636363636362</v>
      </c>
      <c r="BO64" s="155">
        <f t="shared" si="142"/>
        <v>0.98181818181818181</v>
      </c>
      <c r="BQ64" s="155">
        <f t="shared" si="142"/>
        <v>0.8545454545454545</v>
      </c>
      <c r="BS64" s="155">
        <f t="shared" si="142"/>
        <v>0.74545454545454548</v>
      </c>
      <c r="BU64" s="155">
        <f t="shared" si="142"/>
        <v>0.41818181818181815</v>
      </c>
      <c r="BW64" s="155">
        <f t="shared" si="142"/>
        <v>0.63636363636363635</v>
      </c>
      <c r="BY64" s="155">
        <f t="shared" si="142"/>
        <v>0.29090909090909089</v>
      </c>
      <c r="CA64" s="155">
        <f t="shared" si="142"/>
        <v>0.23636363636363636</v>
      </c>
      <c r="CC64" s="155">
        <f t="shared" si="142"/>
        <v>0.47272727272727272</v>
      </c>
      <c r="CE64" s="155">
        <f t="shared" si="142"/>
        <v>0.78181818181818186</v>
      </c>
      <c r="CG64" s="155">
        <f t="shared" si="142"/>
        <v>7.2727272727272724E-2</v>
      </c>
      <c r="CI64" s="155">
        <f t="shared" si="142"/>
        <v>0.27272727272727271</v>
      </c>
      <c r="CK64" s="155">
        <f t="shared" ref="CK64:CM64" si="143">CK62/55</f>
        <v>0</v>
      </c>
      <c r="CM64" s="155">
        <f t="shared" si="143"/>
        <v>0.38181818181818183</v>
      </c>
      <c r="CO64" s="155">
        <f t="shared" ref="CO64:CQ64" si="144">CO62/55</f>
        <v>0.98181818181818181</v>
      </c>
      <c r="CQ64" s="155">
        <f t="shared" si="144"/>
        <v>9.0909090909090912E-2</v>
      </c>
      <c r="CS64" s="155">
        <f t="shared" ref="CS64:CU64" si="145">CS62/55</f>
        <v>0.23636363636363636</v>
      </c>
      <c r="CU64" s="155">
        <f t="shared" si="145"/>
        <v>0</v>
      </c>
      <c r="CW64" s="155">
        <f t="shared" ref="CW64" si="146">CW62/55</f>
        <v>1</v>
      </c>
      <c r="CY64" s="155">
        <f t="shared" ref="CY64:DA64" si="147">CY62/55</f>
        <v>0.58181818181818179</v>
      </c>
      <c r="DA64" s="155">
        <f t="shared" si="147"/>
        <v>1</v>
      </c>
      <c r="DC64" s="155">
        <f t="shared" ref="DC64:DE64" si="148">DC62/55</f>
        <v>0</v>
      </c>
      <c r="DE64" s="155">
        <f t="shared" si="148"/>
        <v>0.98181818181818181</v>
      </c>
      <c r="DG64" s="155">
        <f t="shared" ref="DG64:ED64" si="149">DG62/55</f>
        <v>1.8181818181818181E-2</v>
      </c>
      <c r="DH64" s="155">
        <f t="shared" si="149"/>
        <v>0.4</v>
      </c>
      <c r="DI64" s="155">
        <f t="shared" si="149"/>
        <v>1</v>
      </c>
      <c r="DJ64" s="155">
        <f t="shared" si="149"/>
        <v>0.54545454545454541</v>
      </c>
      <c r="DK64" s="155">
        <f t="shared" si="149"/>
        <v>0.78181818181818186</v>
      </c>
      <c r="DL64" s="155">
        <f t="shared" si="149"/>
        <v>0.58181818181818179</v>
      </c>
      <c r="DM64" s="155">
        <f t="shared" si="149"/>
        <v>0.5636363636363636</v>
      </c>
      <c r="DN64" s="155">
        <f t="shared" si="149"/>
        <v>0.18181818181818182</v>
      </c>
      <c r="DO64" s="155">
        <f t="shared" si="149"/>
        <v>0</v>
      </c>
      <c r="DP64" s="155">
        <f t="shared" si="149"/>
        <v>0.58181818181818179</v>
      </c>
      <c r="DQ64" s="155">
        <f t="shared" si="149"/>
        <v>1</v>
      </c>
      <c r="DR64" s="155">
        <f t="shared" si="149"/>
        <v>0.12727272727272726</v>
      </c>
      <c r="DS64" s="155">
        <f t="shared" si="149"/>
        <v>0</v>
      </c>
      <c r="DT64" s="155">
        <f t="shared" si="149"/>
        <v>0.43636363636363634</v>
      </c>
      <c r="DU64" s="155">
        <f t="shared" si="149"/>
        <v>1</v>
      </c>
      <c r="DV64" s="155">
        <f t="shared" si="149"/>
        <v>0.16363636363636364</v>
      </c>
      <c r="DW64" s="155">
        <f t="shared" si="149"/>
        <v>1.8181818181818181E-2</v>
      </c>
      <c r="DX64" s="155">
        <f t="shared" si="149"/>
        <v>0.52727272727272723</v>
      </c>
      <c r="DY64" s="155">
        <f t="shared" si="149"/>
        <v>1</v>
      </c>
      <c r="DZ64" s="155">
        <f t="shared" si="149"/>
        <v>0.47272727272727272</v>
      </c>
      <c r="EA64" s="155">
        <f t="shared" si="149"/>
        <v>0.27272727272727271</v>
      </c>
      <c r="EB64" s="155">
        <f t="shared" si="149"/>
        <v>0.6</v>
      </c>
      <c r="EC64" s="155">
        <f t="shared" si="149"/>
        <v>0.74545454545454548</v>
      </c>
      <c r="ED64" s="155">
        <f t="shared" si="149"/>
        <v>0</v>
      </c>
      <c r="EF64" s="156"/>
    </row>
    <row r="65" spans="2:136" s="155" customFormat="1" x14ac:dyDescent="0.25">
      <c r="B65" s="155" t="s">
        <v>279</v>
      </c>
      <c r="C65" s="156"/>
      <c r="G65" s="156"/>
      <c r="AX65" s="156"/>
      <c r="BB65" s="156"/>
      <c r="BG65" s="155">
        <f>BG63/55</f>
        <v>0.83636363636363631</v>
      </c>
      <c r="BI65" s="155">
        <f t="shared" ref="BI65:CI65" si="150">BI63/55</f>
        <v>0.21818181818181817</v>
      </c>
      <c r="BK65" s="155">
        <f t="shared" si="150"/>
        <v>0</v>
      </c>
      <c r="BM65" s="155">
        <f t="shared" si="150"/>
        <v>1.8181818181818181E-2</v>
      </c>
      <c r="BO65" s="155">
        <f t="shared" si="150"/>
        <v>1.8181818181818181E-2</v>
      </c>
      <c r="BQ65" s="155">
        <f t="shared" si="150"/>
        <v>0.12727272727272726</v>
      </c>
      <c r="BS65" s="155">
        <f t="shared" si="150"/>
        <v>0.23636363636363636</v>
      </c>
      <c r="BU65" s="155">
        <f t="shared" si="150"/>
        <v>0.52727272727272723</v>
      </c>
      <c r="BW65" s="155">
        <f t="shared" si="150"/>
        <v>0.34545454545454546</v>
      </c>
      <c r="BY65" s="155">
        <f t="shared" si="150"/>
        <v>0.69090909090909092</v>
      </c>
      <c r="CA65" s="155">
        <f t="shared" si="150"/>
        <v>0.69090909090909092</v>
      </c>
      <c r="CC65" s="155">
        <f t="shared" si="150"/>
        <v>0.47272727272727272</v>
      </c>
      <c r="CE65" s="155">
        <f t="shared" si="150"/>
        <v>0.14545454545454545</v>
      </c>
      <c r="CG65" s="155">
        <f t="shared" si="150"/>
        <v>0.92727272727272725</v>
      </c>
      <c r="CI65" s="155">
        <f t="shared" si="150"/>
        <v>0.69090909090909092</v>
      </c>
      <c r="CK65" s="155">
        <f t="shared" ref="CK65:CM65" si="151">CK63/55</f>
        <v>1</v>
      </c>
      <c r="CM65" s="155">
        <f t="shared" si="151"/>
        <v>0.5636363636363636</v>
      </c>
      <c r="CO65" s="155">
        <f t="shared" ref="CO65:CQ65" si="152">CO63/55</f>
        <v>1.8181818181818181E-2</v>
      </c>
      <c r="CQ65" s="155">
        <f t="shared" si="152"/>
        <v>0.90909090909090906</v>
      </c>
      <c r="CS65" s="155">
        <f t="shared" ref="CS65:CU65" si="153">CS63/55</f>
        <v>0.70909090909090911</v>
      </c>
      <c r="CU65" s="155">
        <f t="shared" si="153"/>
        <v>1</v>
      </c>
      <c r="CW65" s="155">
        <f t="shared" ref="CW65" si="154">CW63/55</f>
        <v>0</v>
      </c>
      <c r="CY65" s="155">
        <f t="shared" ref="CY65:DA65" si="155">CY63/55</f>
        <v>0.41818181818181815</v>
      </c>
      <c r="DA65" s="155">
        <f t="shared" si="155"/>
        <v>0</v>
      </c>
      <c r="DC65" s="155">
        <f t="shared" ref="DC65:DE65" si="156">DC63/55</f>
        <v>1</v>
      </c>
      <c r="DE65" s="155">
        <f t="shared" si="156"/>
        <v>1.8181818181818181E-2</v>
      </c>
      <c r="DG65" s="155">
        <f t="shared" ref="DG65:ED65" si="157">DG63/55</f>
        <v>0.90909090909090906</v>
      </c>
      <c r="DH65" s="155">
        <f t="shared" si="157"/>
        <v>0.58181818181818179</v>
      </c>
      <c r="DI65" s="155">
        <f t="shared" si="157"/>
        <v>0</v>
      </c>
      <c r="DJ65" s="155">
        <f t="shared" si="157"/>
        <v>0.45454545454545453</v>
      </c>
      <c r="DK65" s="155">
        <f t="shared" si="157"/>
        <v>0.18181818181818182</v>
      </c>
      <c r="DL65" s="155">
        <f t="shared" si="157"/>
        <v>0.41818181818181815</v>
      </c>
      <c r="DM65" s="155">
        <f t="shared" si="157"/>
        <v>0.4</v>
      </c>
      <c r="DN65" s="155">
        <f t="shared" si="157"/>
        <v>0.81818181818181823</v>
      </c>
      <c r="DO65" s="155">
        <f t="shared" si="157"/>
        <v>1</v>
      </c>
      <c r="DP65" s="155">
        <f t="shared" si="157"/>
        <v>0.4</v>
      </c>
      <c r="DQ65" s="155">
        <f t="shared" si="157"/>
        <v>0</v>
      </c>
      <c r="DR65" s="155">
        <f t="shared" si="157"/>
        <v>0.87272727272727268</v>
      </c>
      <c r="DS65" s="155">
        <f t="shared" si="157"/>
        <v>1</v>
      </c>
      <c r="DT65" s="155">
        <f t="shared" si="157"/>
        <v>0.54545454545454541</v>
      </c>
      <c r="DU65" s="155">
        <f t="shared" si="157"/>
        <v>0</v>
      </c>
      <c r="DV65" s="155">
        <f t="shared" si="157"/>
        <v>0.83636363636363631</v>
      </c>
      <c r="DW65" s="155">
        <f t="shared" si="157"/>
        <v>0.96363636363636362</v>
      </c>
      <c r="DX65" s="155">
        <f t="shared" si="157"/>
        <v>0.47272727272727272</v>
      </c>
      <c r="DY65" s="155">
        <f t="shared" si="157"/>
        <v>0</v>
      </c>
      <c r="DZ65" s="155">
        <f t="shared" si="157"/>
        <v>0.49090909090909091</v>
      </c>
      <c r="EA65" s="155">
        <f t="shared" si="157"/>
        <v>0.67272727272727273</v>
      </c>
      <c r="EB65" s="155">
        <f t="shared" si="157"/>
        <v>0.4</v>
      </c>
      <c r="EC65" s="155">
        <f t="shared" si="157"/>
        <v>0.2</v>
      </c>
      <c r="ED65" s="155">
        <f t="shared" si="157"/>
        <v>0</v>
      </c>
      <c r="EF65" s="156"/>
    </row>
  </sheetData>
  <mergeCells count="6">
    <mergeCell ref="A1:EF1"/>
    <mergeCell ref="A2:B2"/>
    <mergeCell ref="D2:F2"/>
    <mergeCell ref="AY2:BA2"/>
    <mergeCell ref="H2:T2"/>
    <mergeCell ref="BC2:BW2"/>
  </mergeCells>
  <printOptions gridLines="1"/>
  <pageMargins left="0.25" right="0.25" top="0.75" bottom="0.75" header="0.3" footer="0.3"/>
  <pageSetup scale="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C6B9C-FE28-4068-A274-09BC2F887AA9}">
  <sheetPr codeName="Sheet9">
    <pageSetUpPr fitToPage="1"/>
  </sheetPr>
  <dimension ref="A1:AS60"/>
  <sheetViews>
    <sheetView tabSelected="1" zoomScale="70" zoomScaleNormal="70" workbookViewId="0">
      <pane xSplit="2" ySplit="2" topLeftCell="AM3" activePane="bottomRight" state="frozen"/>
      <selection pane="topRight" activeCell="D1" sqref="D1"/>
      <selection pane="bottomLeft" activeCell="A4" sqref="A4"/>
      <selection pane="bottomRight" activeCell="BT13" sqref="BT13"/>
    </sheetView>
  </sheetViews>
  <sheetFormatPr defaultColWidth="9.140625" defaultRowHeight="15" x14ac:dyDescent="0.25"/>
  <cols>
    <col min="1" max="1" width="19.42578125" style="2" bestFit="1" customWidth="1"/>
    <col min="2" max="2" width="35.7109375" style="2" customWidth="1"/>
    <col min="3" max="3" width="11.7109375" style="7" customWidth="1"/>
    <col min="4" max="4" width="10.85546875" style="7" customWidth="1"/>
    <col min="5" max="7" width="12" style="7" customWidth="1"/>
    <col min="8" max="43" width="14.140625" style="7" customWidth="1"/>
    <col min="44" max="45" width="12" style="7" customWidth="1"/>
    <col min="46" max="16384" width="9.140625" style="2"/>
  </cols>
  <sheetData>
    <row r="1" spans="1:45" ht="21" x14ac:dyDescent="0.35">
      <c r="A1" s="186" t="s">
        <v>271</v>
      </c>
      <c r="B1" s="186"/>
      <c r="C1" s="186"/>
      <c r="D1" s="186"/>
      <c r="E1" s="186"/>
      <c r="F1" s="186"/>
      <c r="G1" s="186"/>
      <c r="H1" s="186"/>
      <c r="I1" s="186"/>
      <c r="J1" s="186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5" s="28" customFormat="1" x14ac:dyDescent="0.25">
      <c r="A2" s="187" t="s">
        <v>1</v>
      </c>
      <c r="B2" s="187"/>
      <c r="C2" s="27"/>
      <c r="D2" s="27"/>
      <c r="E2" s="189" t="s">
        <v>5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s="12" customFormat="1" ht="45" x14ac:dyDescent="0.25">
      <c r="A3" s="12" t="s">
        <v>6</v>
      </c>
      <c r="B3" s="12" t="s">
        <v>7</v>
      </c>
      <c r="C3" s="104" t="s">
        <v>280</v>
      </c>
      <c r="D3" s="16" t="s">
        <v>281</v>
      </c>
      <c r="E3" s="64" t="s">
        <v>282</v>
      </c>
      <c r="F3" s="59" t="s">
        <v>283</v>
      </c>
      <c r="G3" s="38" t="s">
        <v>284</v>
      </c>
      <c r="H3" s="59" t="s">
        <v>285</v>
      </c>
      <c r="I3" s="105" t="s">
        <v>286</v>
      </c>
      <c r="J3" s="116" t="s">
        <v>287</v>
      </c>
      <c r="K3" s="70" t="s">
        <v>288</v>
      </c>
      <c r="L3" s="38" t="s">
        <v>289</v>
      </c>
      <c r="M3" s="130" t="s">
        <v>290</v>
      </c>
      <c r="N3" s="105" t="s">
        <v>291</v>
      </c>
      <c r="O3" s="64" t="s">
        <v>292</v>
      </c>
      <c r="P3" s="75" t="s">
        <v>293</v>
      </c>
      <c r="Q3" s="145" t="s">
        <v>294</v>
      </c>
      <c r="R3" s="105" t="s">
        <v>295</v>
      </c>
      <c r="S3" s="64" t="s">
        <v>296</v>
      </c>
      <c r="T3" s="70" t="s">
        <v>297</v>
      </c>
      <c r="U3" s="145" t="s">
        <v>298</v>
      </c>
      <c r="V3" s="105" t="s">
        <v>299</v>
      </c>
      <c r="W3" s="105" t="s">
        <v>300</v>
      </c>
      <c r="X3" s="105" t="s">
        <v>301</v>
      </c>
      <c r="Y3" s="105" t="s">
        <v>302</v>
      </c>
      <c r="Z3" s="105" t="s">
        <v>303</v>
      </c>
      <c r="AA3" s="105" t="s">
        <v>304</v>
      </c>
      <c r="AB3" s="105" t="s">
        <v>305</v>
      </c>
      <c r="AC3" s="105" t="s">
        <v>306</v>
      </c>
      <c r="AD3" s="105" t="s">
        <v>307</v>
      </c>
      <c r="AE3" s="105" t="s">
        <v>308</v>
      </c>
      <c r="AF3" s="105" t="s">
        <v>309</v>
      </c>
      <c r="AG3" s="105" t="s">
        <v>310</v>
      </c>
      <c r="AH3" s="105" t="s">
        <v>311</v>
      </c>
      <c r="AI3" s="105" t="s">
        <v>312</v>
      </c>
      <c r="AJ3" s="105" t="s">
        <v>313</v>
      </c>
      <c r="AK3" s="105" t="s">
        <v>314</v>
      </c>
      <c r="AL3" s="105" t="s">
        <v>315</v>
      </c>
      <c r="AM3" s="105" t="s">
        <v>316</v>
      </c>
      <c r="AN3" s="105" t="s">
        <v>317</v>
      </c>
      <c r="AO3" s="105" t="s">
        <v>318</v>
      </c>
      <c r="AP3" s="105" t="s">
        <v>319</v>
      </c>
      <c r="AQ3" s="105" t="s">
        <v>320</v>
      </c>
      <c r="AR3" s="16"/>
      <c r="AS3" s="16"/>
    </row>
    <row r="4" spans="1:45" x14ac:dyDescent="0.25">
      <c r="A4" s="2" t="s">
        <v>135</v>
      </c>
      <c r="B4" s="2" t="s">
        <v>136</v>
      </c>
      <c r="C4" s="7">
        <f>'All MPO'!I4/'All MPO'!J4</f>
        <v>0.92990654205607481</v>
      </c>
      <c r="D4" s="7">
        <v>1</v>
      </c>
      <c r="E4" s="65">
        <v>0.57663551401869162</v>
      </c>
      <c r="F4" s="60">
        <v>0.5280373831775701</v>
      </c>
      <c r="G4" s="39">
        <v>0.52897196261682244</v>
      </c>
      <c r="H4" s="60">
        <v>0.60467289719626172</v>
      </c>
      <c r="I4" s="106">
        <v>0.72990654205607475</v>
      </c>
      <c r="J4" s="117">
        <v>0.76635514018691586</v>
      </c>
      <c r="K4" s="71">
        <v>0.80186915887850463</v>
      </c>
      <c r="L4" s="39">
        <v>0.80093457943925228</v>
      </c>
      <c r="M4" s="85">
        <v>0.80934579439252341</v>
      </c>
      <c r="N4" s="106">
        <v>0.79345794392523361</v>
      </c>
      <c r="O4" s="65">
        <v>0.77476635514018688</v>
      </c>
      <c r="P4" s="76">
        <v>0.76822429906542056</v>
      </c>
      <c r="Q4" s="146">
        <v>0.78130841121495331</v>
      </c>
      <c r="R4" s="106">
        <v>0.81308411214953269</v>
      </c>
      <c r="S4" s="65">
        <v>0.80747663551401871</v>
      </c>
      <c r="T4" s="71">
        <v>0.80747663551401871</v>
      </c>
      <c r="U4" s="146">
        <v>0.74953271028037383</v>
      </c>
      <c r="V4" s="106">
        <v>0.77196261682242995</v>
      </c>
      <c r="W4" s="106">
        <v>0.82149532710280371</v>
      </c>
      <c r="X4" s="106">
        <v>0.7728971962616823</v>
      </c>
      <c r="Y4" s="106">
        <v>0.7448598130841122</v>
      </c>
      <c r="Z4" s="106">
        <v>0.67289719626168221</v>
      </c>
      <c r="AA4" s="106">
        <v>0.77476635514018688</v>
      </c>
      <c r="AB4" s="71">
        <v>0.80560747663551402</v>
      </c>
      <c r="AC4" s="106">
        <v>0.96261682242990654</v>
      </c>
      <c r="AD4" s="106">
        <v>0.84392523364485983</v>
      </c>
      <c r="AE4" s="106">
        <v>0.92897196261682247</v>
      </c>
      <c r="AF4" s="106">
        <v>0.862616822429907</v>
      </c>
      <c r="AG4" s="106">
        <v>0.94392523364485981</v>
      </c>
      <c r="AH4" s="106">
        <v>0.99906542056074765</v>
      </c>
      <c r="AI4" s="106">
        <v>0.99719626168224296</v>
      </c>
      <c r="AJ4" s="106">
        <v>0.87102803738317758</v>
      </c>
      <c r="AK4" s="106">
        <v>1.0084112149532711</v>
      </c>
      <c r="AL4" s="106">
        <v>0.85607476635514024</v>
      </c>
      <c r="AM4" s="106">
        <v>0.93644859813084114</v>
      </c>
      <c r="AN4" s="106">
        <v>0.85794392523364482</v>
      </c>
      <c r="AO4" s="106">
        <v>0.96448598130841123</v>
      </c>
      <c r="AP4" s="106">
        <v>0.97</v>
      </c>
      <c r="AQ4" s="106">
        <v>0.99</v>
      </c>
    </row>
    <row r="5" spans="1:45" x14ac:dyDescent="0.25">
      <c r="A5" s="2" t="s">
        <v>137</v>
      </c>
      <c r="B5" s="2" t="s">
        <v>138</v>
      </c>
      <c r="C5" s="7">
        <f>'All MPO'!I5/'All MPO'!J5</f>
        <v>0.90424164524421591</v>
      </c>
      <c r="D5" s="7">
        <v>1</v>
      </c>
      <c r="E5" s="65">
        <v>0.47943444730077123</v>
      </c>
      <c r="F5" s="60">
        <v>0.50128534704370176</v>
      </c>
      <c r="G5" s="39">
        <v>0.45179948586118251</v>
      </c>
      <c r="H5" s="60">
        <v>0.56555269922879181</v>
      </c>
      <c r="I5" s="106">
        <v>0.68123393316195369</v>
      </c>
      <c r="J5" s="117">
        <v>0.71336760925449871</v>
      </c>
      <c r="K5" s="71">
        <v>0.79048843187660667</v>
      </c>
      <c r="L5" s="39">
        <v>0.74550128534704374</v>
      </c>
      <c r="M5" s="85">
        <v>0.77120822622107965</v>
      </c>
      <c r="N5" s="106">
        <v>0.73264781491002573</v>
      </c>
      <c r="O5" s="65">
        <v>0.76478149100257065</v>
      </c>
      <c r="P5" s="76">
        <v>0.74550128534704374</v>
      </c>
      <c r="Q5" s="146">
        <v>0.75835475578406175</v>
      </c>
      <c r="R5" s="106">
        <v>0.79048843187660667</v>
      </c>
      <c r="S5" s="65">
        <v>0.78406169665809766</v>
      </c>
      <c r="T5" s="71">
        <v>0.77763496143958866</v>
      </c>
      <c r="U5" s="146">
        <v>0.70694087403598971</v>
      </c>
      <c r="V5" s="106">
        <v>0.71979434447300772</v>
      </c>
      <c r="W5" s="106">
        <v>0.79691516709511567</v>
      </c>
      <c r="X5" s="106">
        <v>0.73264781491002573</v>
      </c>
      <c r="Y5" s="106">
        <v>0.71979434447300772</v>
      </c>
      <c r="Z5" s="106">
        <v>0.62917737789203088</v>
      </c>
      <c r="AA5" s="106">
        <v>0.73264781491002573</v>
      </c>
      <c r="AB5" s="71">
        <v>0.72622107969151672</v>
      </c>
      <c r="AC5" s="106">
        <v>0.87403598971722363</v>
      </c>
      <c r="AD5" s="106">
        <v>0.79691516709511567</v>
      </c>
      <c r="AE5" s="106">
        <v>0.86118251928020562</v>
      </c>
      <c r="AF5" s="106">
        <v>0.79691516709511567</v>
      </c>
      <c r="AG5" s="106">
        <v>0.86760925449871462</v>
      </c>
      <c r="AH5" s="106">
        <v>0.91323907455012854</v>
      </c>
      <c r="AI5" s="106">
        <v>0.91002570694087404</v>
      </c>
      <c r="AJ5" s="106">
        <v>0.82133676092544983</v>
      </c>
      <c r="AK5" s="106">
        <v>0.90552699228791778</v>
      </c>
      <c r="AL5" s="106">
        <v>0.78920308483290491</v>
      </c>
      <c r="AM5" s="106">
        <v>0.91131105398457579</v>
      </c>
      <c r="AN5" s="106">
        <v>0.82647814910025708</v>
      </c>
      <c r="AO5" s="106">
        <v>0.94023136246786632</v>
      </c>
      <c r="AP5" s="106">
        <v>0.91</v>
      </c>
      <c r="AQ5" s="106">
        <v>0.94</v>
      </c>
    </row>
    <row r="6" spans="1:45" x14ac:dyDescent="0.25">
      <c r="A6" s="2" t="s">
        <v>137</v>
      </c>
      <c r="B6" s="2" t="s">
        <v>139</v>
      </c>
      <c r="C6" s="7">
        <f>'All MPO'!I6/'All MPO'!J6</f>
        <v>0.91813471502590671</v>
      </c>
      <c r="D6" s="7">
        <v>1</v>
      </c>
      <c r="E6" s="65">
        <v>0.55544041450777204</v>
      </c>
      <c r="F6" s="60">
        <v>0.52953367875647672</v>
      </c>
      <c r="G6" s="39">
        <v>0.48601036269430054</v>
      </c>
      <c r="H6" s="60">
        <v>0.61968911917098446</v>
      </c>
      <c r="I6" s="106">
        <v>0.72020725388601037</v>
      </c>
      <c r="J6" s="117">
        <v>0.75647668393782386</v>
      </c>
      <c r="K6" s="71">
        <v>0.82279792746113989</v>
      </c>
      <c r="L6" s="39">
        <v>0.80932642487046635</v>
      </c>
      <c r="M6" s="85">
        <v>0.82901554404145072</v>
      </c>
      <c r="N6" s="106">
        <v>0.83005181347150259</v>
      </c>
      <c r="O6" s="65">
        <v>0.82176165803108814</v>
      </c>
      <c r="P6" s="76">
        <v>0.80621761658031088</v>
      </c>
      <c r="Q6" s="146">
        <v>0.79896373056994818</v>
      </c>
      <c r="R6" s="106">
        <v>0.8176165803108808</v>
      </c>
      <c r="S6" s="65">
        <v>0.79481865284974096</v>
      </c>
      <c r="T6" s="71">
        <v>0.8</v>
      </c>
      <c r="U6" s="146">
        <v>0.73989637305699485</v>
      </c>
      <c r="V6" s="106">
        <v>0.74507772020725394</v>
      </c>
      <c r="W6" s="106">
        <v>0.78860103626943001</v>
      </c>
      <c r="X6" s="106">
        <v>0.76269430051813469</v>
      </c>
      <c r="Y6" s="106">
        <v>0.75129533678756477</v>
      </c>
      <c r="Z6" s="106">
        <v>0.63523316062176161</v>
      </c>
      <c r="AA6" s="106">
        <v>0.73160621761658029</v>
      </c>
      <c r="AB6" s="71">
        <v>0.7336787564766839</v>
      </c>
      <c r="AC6" s="106">
        <v>0.88601036269430056</v>
      </c>
      <c r="AD6" s="106">
        <v>0.78549222797927465</v>
      </c>
      <c r="AE6" s="106">
        <v>0.86424870466321246</v>
      </c>
      <c r="AF6" s="106">
        <v>0.79689119170984457</v>
      </c>
      <c r="AG6" s="106">
        <v>0.86735751295336783</v>
      </c>
      <c r="AH6" s="106">
        <v>0.89326424870466326</v>
      </c>
      <c r="AI6" s="106">
        <v>0.94818652849740936</v>
      </c>
      <c r="AJ6" s="106">
        <v>0.82590673575129536</v>
      </c>
      <c r="AK6" s="106">
        <v>0.91502590673575135</v>
      </c>
      <c r="AL6" s="106">
        <v>0.78963730569948187</v>
      </c>
      <c r="AM6" s="106">
        <v>0.877720207253886</v>
      </c>
      <c r="AN6" s="106">
        <v>0.81968911917098441</v>
      </c>
      <c r="AO6" s="106">
        <v>0.94196891191709842</v>
      </c>
      <c r="AP6" s="106">
        <v>0.88</v>
      </c>
      <c r="AQ6" s="106">
        <v>0.95</v>
      </c>
    </row>
    <row r="7" spans="1:45" x14ac:dyDescent="0.25">
      <c r="A7" s="2" t="s">
        <v>137</v>
      </c>
      <c r="B7" s="2" t="s">
        <v>140</v>
      </c>
      <c r="C7" s="7">
        <f>'All MPO'!I7/'All MPO'!J7</f>
        <v>0.92874396135265702</v>
      </c>
      <c r="D7" s="7">
        <v>1</v>
      </c>
      <c r="E7" s="65">
        <v>0.58695652173913049</v>
      </c>
      <c r="F7" s="60">
        <v>0.54710144927536231</v>
      </c>
      <c r="G7" s="39">
        <v>0.50966183574879231</v>
      </c>
      <c r="H7" s="60">
        <v>0.64734299516908211</v>
      </c>
      <c r="I7" s="106">
        <v>0.74154589371980673</v>
      </c>
      <c r="J7" s="117">
        <v>0.78260869565217395</v>
      </c>
      <c r="K7" s="71">
        <v>0.84178743961352653</v>
      </c>
      <c r="L7" s="39">
        <v>0.84057971014492749</v>
      </c>
      <c r="M7" s="85">
        <v>0.85748792270531404</v>
      </c>
      <c r="N7" s="106">
        <v>0.85024154589371981</v>
      </c>
      <c r="O7" s="65">
        <v>0.84299516908212557</v>
      </c>
      <c r="P7" s="76">
        <v>0.83454106280193241</v>
      </c>
      <c r="Q7" s="146">
        <v>0.81642512077294682</v>
      </c>
      <c r="R7" s="106">
        <v>0.83091787439613529</v>
      </c>
      <c r="S7" s="65">
        <v>0.8091787439613527</v>
      </c>
      <c r="T7" s="71">
        <v>0.82246376811594202</v>
      </c>
      <c r="U7" s="146">
        <v>0.75</v>
      </c>
      <c r="V7" s="106">
        <v>0.76207729468599039</v>
      </c>
      <c r="W7" s="106">
        <v>0.8128019323671497</v>
      </c>
      <c r="X7" s="106">
        <v>0.77294685990338163</v>
      </c>
      <c r="Y7" s="106">
        <v>0.76086956521739135</v>
      </c>
      <c r="Z7" s="106">
        <v>0.65458937198067635</v>
      </c>
      <c r="AA7" s="106">
        <v>0.7342995169082126</v>
      </c>
      <c r="AB7" s="71">
        <v>0.73067632850241548</v>
      </c>
      <c r="AC7" s="106">
        <v>0.89855072463768115</v>
      </c>
      <c r="AD7" s="106">
        <v>0.78502415458937203</v>
      </c>
      <c r="AE7" s="106">
        <v>0.86956521739130432</v>
      </c>
      <c r="AF7" s="106">
        <v>0.79347826086956519</v>
      </c>
      <c r="AG7" s="106">
        <v>0.86352657004830913</v>
      </c>
      <c r="AH7" s="106">
        <v>0.89492753623188404</v>
      </c>
      <c r="AI7" s="106">
        <v>0.93478260869565222</v>
      </c>
      <c r="AJ7" s="106">
        <v>0.81038647342995174</v>
      </c>
      <c r="AK7" s="106">
        <v>0.90700483091787443</v>
      </c>
      <c r="AL7" s="106">
        <v>0.78140096618357491</v>
      </c>
      <c r="AM7" s="106">
        <v>0.85869565217391308</v>
      </c>
      <c r="AN7" s="106">
        <v>0.80434782608695654</v>
      </c>
      <c r="AO7" s="106">
        <v>0.91425120772946855</v>
      </c>
      <c r="AP7" s="106">
        <v>0.86</v>
      </c>
      <c r="AQ7" s="106">
        <v>0.94</v>
      </c>
    </row>
    <row r="8" spans="1:45" x14ac:dyDescent="0.25">
      <c r="A8" s="2" t="s">
        <v>135</v>
      </c>
      <c r="B8" s="2" t="s">
        <v>141</v>
      </c>
      <c r="C8" s="7">
        <f>'All MPO'!I8/'All MPO'!J8</f>
        <v>0.9334916864608076</v>
      </c>
      <c r="D8" s="7">
        <v>1</v>
      </c>
      <c r="E8" s="65">
        <v>0.56769596199524941</v>
      </c>
      <c r="F8" s="60">
        <v>0.52612826603325413</v>
      </c>
      <c r="G8" s="39">
        <v>0.50831353919239908</v>
      </c>
      <c r="H8" s="60">
        <v>0.59619952494061756</v>
      </c>
      <c r="I8" s="106">
        <v>0.7220902612826603</v>
      </c>
      <c r="J8" s="117">
        <v>0.77315914489311166</v>
      </c>
      <c r="K8" s="71">
        <v>0.81472684085510694</v>
      </c>
      <c r="L8" s="39">
        <v>0.79453681710213775</v>
      </c>
      <c r="M8" s="85">
        <v>0.81472684085510694</v>
      </c>
      <c r="N8" s="106">
        <v>0.78147268408551074</v>
      </c>
      <c r="O8" s="65">
        <v>0.78503562945368166</v>
      </c>
      <c r="P8" s="76">
        <v>0.77078384798099764</v>
      </c>
      <c r="Q8" s="146">
        <v>0.79691211401425177</v>
      </c>
      <c r="R8" s="106">
        <v>0.80403800475059384</v>
      </c>
      <c r="S8" s="65">
        <v>0.81353919239904993</v>
      </c>
      <c r="T8" s="71">
        <v>0.82066508313539188</v>
      </c>
      <c r="U8" s="146">
        <v>0.75890736342042753</v>
      </c>
      <c r="V8" s="106">
        <v>0.78147268408551074</v>
      </c>
      <c r="W8" s="106">
        <v>0.83016627078384797</v>
      </c>
      <c r="X8" s="106">
        <v>0.76365795724465557</v>
      </c>
      <c r="Y8" s="106">
        <v>0.75296912114014247</v>
      </c>
      <c r="Z8" s="106">
        <v>0.67814726840855111</v>
      </c>
      <c r="AA8" s="106">
        <v>0.76365795724465557</v>
      </c>
      <c r="AB8" s="71">
        <v>0.76840855106888362</v>
      </c>
      <c r="AC8" s="106">
        <v>0.94180522565320668</v>
      </c>
      <c r="AD8" s="106">
        <v>0.81591448931116395</v>
      </c>
      <c r="AE8" s="106">
        <v>0.90261282660332542</v>
      </c>
      <c r="AF8" s="106">
        <v>0.83135391923990498</v>
      </c>
      <c r="AG8" s="106">
        <v>0.91330166270783852</v>
      </c>
      <c r="AH8" s="106">
        <v>0.97624703087885989</v>
      </c>
      <c r="AI8" s="106">
        <v>0.9774346793349169</v>
      </c>
      <c r="AJ8" s="106">
        <v>0.85866983372921613</v>
      </c>
      <c r="AK8" s="106">
        <v>1.002375296912114</v>
      </c>
      <c r="AL8" s="106">
        <v>0.84560570071258911</v>
      </c>
      <c r="AM8" s="106">
        <v>0.93230403800475059</v>
      </c>
      <c r="AN8" s="106">
        <v>0.84560570071258911</v>
      </c>
      <c r="AO8" s="106">
        <v>0.95486935866983369</v>
      </c>
      <c r="AP8" s="106">
        <v>0.97</v>
      </c>
      <c r="AQ8" s="106">
        <v>0.97</v>
      </c>
    </row>
    <row r="9" spans="1:45" x14ac:dyDescent="0.25">
      <c r="A9" s="2" t="s">
        <v>142</v>
      </c>
      <c r="B9" s="2" t="s">
        <v>143</v>
      </c>
      <c r="C9" s="7">
        <f>'All MPO'!I9/'All MPO'!J9</f>
        <v>0.93508500772797531</v>
      </c>
      <c r="D9" s="7">
        <v>1</v>
      </c>
      <c r="E9" s="65">
        <v>0.5255023183925811</v>
      </c>
      <c r="F9" s="60">
        <v>0.52086553323029361</v>
      </c>
      <c r="G9" s="39">
        <v>0.49149922720247297</v>
      </c>
      <c r="H9" s="60">
        <v>0.59659969088098919</v>
      </c>
      <c r="I9" s="106">
        <v>0.7094281298299846</v>
      </c>
      <c r="J9" s="117">
        <v>0.73261205564142196</v>
      </c>
      <c r="K9" s="71">
        <v>0.80989180834621333</v>
      </c>
      <c r="L9" s="39">
        <v>0.77279752704791349</v>
      </c>
      <c r="M9" s="85">
        <v>0.80834621329211742</v>
      </c>
      <c r="N9" s="106">
        <v>0.75888717156105101</v>
      </c>
      <c r="O9" s="65">
        <v>0.79289026275115915</v>
      </c>
      <c r="P9" s="76">
        <v>0.77279752704791349</v>
      </c>
      <c r="Q9" s="146">
        <v>0.8238021638330757</v>
      </c>
      <c r="R9" s="106">
        <v>0.8238021638330757</v>
      </c>
      <c r="S9" s="65">
        <v>0.8222565687789799</v>
      </c>
      <c r="T9" s="71">
        <v>0.81143740340030912</v>
      </c>
      <c r="U9" s="146">
        <v>0.7604327666151468</v>
      </c>
      <c r="V9" s="106">
        <v>0.75734157650695522</v>
      </c>
      <c r="W9" s="106">
        <v>0.81607418856259661</v>
      </c>
      <c r="X9" s="106">
        <v>0.74034003091190104</v>
      </c>
      <c r="Y9" s="106">
        <v>0.73106646058732616</v>
      </c>
      <c r="Z9" s="106">
        <v>0.6476043276661515</v>
      </c>
      <c r="AA9" s="106">
        <v>0.74652241112828444</v>
      </c>
      <c r="AB9" s="71">
        <v>0.80989180834621333</v>
      </c>
      <c r="AC9" s="106">
        <v>0.98763523956723343</v>
      </c>
      <c r="AD9" s="106">
        <v>0.84389489953632146</v>
      </c>
      <c r="AE9" s="106">
        <v>0.93663060278207111</v>
      </c>
      <c r="AF9" s="106">
        <v>0.88871715610510049</v>
      </c>
      <c r="AG9" s="106">
        <v>0.95517774343122097</v>
      </c>
      <c r="AH9" s="106">
        <v>1.0108191653786709</v>
      </c>
      <c r="AI9" s="106">
        <v>1.0247295208655331</v>
      </c>
      <c r="AJ9" s="106">
        <v>0.89026275115919629</v>
      </c>
      <c r="AK9" s="106">
        <v>1.0061823802163834</v>
      </c>
      <c r="AL9" s="106">
        <v>0.87944358578052551</v>
      </c>
      <c r="AM9" s="106">
        <v>1</v>
      </c>
      <c r="AN9" s="106">
        <v>0.86862442040185472</v>
      </c>
      <c r="AO9" s="106">
        <v>0.9428129829984544</v>
      </c>
      <c r="AP9" s="106">
        <v>1.03</v>
      </c>
      <c r="AQ9" s="106">
        <v>1.02</v>
      </c>
    </row>
    <row r="10" spans="1:45" x14ac:dyDescent="0.25">
      <c r="A10" s="2" t="s">
        <v>135</v>
      </c>
      <c r="B10" s="2" t="s">
        <v>144</v>
      </c>
      <c r="C10" s="7">
        <f>'All MPO'!I10/'All MPO'!J10</f>
        <v>0.94421487603305787</v>
      </c>
      <c r="D10" s="7">
        <v>1</v>
      </c>
      <c r="E10" s="65">
        <v>0.62396694214876036</v>
      </c>
      <c r="F10" s="60">
        <v>0.56301652892561982</v>
      </c>
      <c r="G10" s="39">
        <v>0.55165289256198347</v>
      </c>
      <c r="H10" s="60">
        <v>0.6301652892561983</v>
      </c>
      <c r="I10" s="106">
        <v>0.70557851239669422</v>
      </c>
      <c r="J10" s="117">
        <v>0.77272727272727271</v>
      </c>
      <c r="K10" s="71">
        <v>0.81301652892561982</v>
      </c>
      <c r="L10" s="39">
        <v>0.83471074380165289</v>
      </c>
      <c r="M10" s="85">
        <v>0.82851239669421484</v>
      </c>
      <c r="N10" s="106">
        <v>0.83987603305785119</v>
      </c>
      <c r="O10" s="65">
        <v>0.82128099173553715</v>
      </c>
      <c r="P10" s="76">
        <v>0.80681818181818177</v>
      </c>
      <c r="Q10" s="146">
        <v>0.81714876033057848</v>
      </c>
      <c r="R10" s="106">
        <v>0.83884297520661155</v>
      </c>
      <c r="S10" s="65">
        <v>0.81921487603305787</v>
      </c>
      <c r="T10" s="71">
        <v>0.81198347107438018</v>
      </c>
      <c r="U10" s="146">
        <v>0.7551652892561983</v>
      </c>
      <c r="V10" s="106">
        <v>0.76342975206611574</v>
      </c>
      <c r="W10" s="106">
        <v>0.79545454545454541</v>
      </c>
      <c r="X10" s="106">
        <v>0.77582644628099173</v>
      </c>
      <c r="Y10" s="106">
        <v>0.76652892561983466</v>
      </c>
      <c r="Z10" s="106">
        <v>0.68801652892561982</v>
      </c>
      <c r="AA10" s="106">
        <v>0.77479338842975209</v>
      </c>
      <c r="AB10" s="71">
        <v>0.79648760330578516</v>
      </c>
      <c r="AC10" s="106">
        <v>0.96074380165289253</v>
      </c>
      <c r="AD10" s="106">
        <v>0.83057851239669422</v>
      </c>
      <c r="AE10" s="106">
        <v>0.91942148760330578</v>
      </c>
      <c r="AF10" s="106">
        <v>0.85330578512396693</v>
      </c>
      <c r="AG10" s="106">
        <v>0.93801652892561982</v>
      </c>
      <c r="AH10" s="106">
        <v>0.96694214876033058</v>
      </c>
      <c r="AI10" s="106">
        <v>0.98347107438016534</v>
      </c>
      <c r="AJ10" s="106">
        <v>0.84710743801652888</v>
      </c>
      <c r="AK10" s="106">
        <v>0.99173553719008267</v>
      </c>
      <c r="AL10" s="106">
        <v>0.86053719008264462</v>
      </c>
      <c r="AM10" s="106">
        <v>0.97830578512396693</v>
      </c>
      <c r="AN10" s="106">
        <v>0.87603305785123964</v>
      </c>
      <c r="AO10" s="106">
        <v>0.99690082644628097</v>
      </c>
      <c r="AP10" s="106">
        <v>0.98</v>
      </c>
      <c r="AQ10" s="106">
        <v>1.03</v>
      </c>
    </row>
    <row r="11" spans="1:45" x14ac:dyDescent="0.25">
      <c r="A11" s="2" t="s">
        <v>142</v>
      </c>
      <c r="B11" s="2" t="s">
        <v>144</v>
      </c>
      <c r="C11" s="7">
        <f>'All MPO'!I11/'All MPO'!J11</f>
        <v>0.96779220779220776</v>
      </c>
      <c r="D11" s="7">
        <v>1</v>
      </c>
      <c r="E11" s="65">
        <v>0.57818181818181813</v>
      </c>
      <c r="F11" s="60">
        <v>0.55844155844155841</v>
      </c>
      <c r="G11" s="39">
        <v>0.51428571428571423</v>
      </c>
      <c r="H11" s="60">
        <v>0.65974025974025974</v>
      </c>
      <c r="I11" s="106">
        <v>0.73766233766233769</v>
      </c>
      <c r="J11" s="117">
        <v>0.82077922077922083</v>
      </c>
      <c r="K11" s="71">
        <v>0.87272727272727268</v>
      </c>
      <c r="L11" s="39">
        <v>0.86753246753246749</v>
      </c>
      <c r="M11" s="85">
        <v>0.87272727272727268</v>
      </c>
      <c r="N11" s="106">
        <v>0.8571428571428571</v>
      </c>
      <c r="O11" s="65">
        <v>0.87792207792207788</v>
      </c>
      <c r="P11" s="76">
        <v>0.84155844155844151</v>
      </c>
      <c r="Q11" s="146">
        <v>0.86233766233766229</v>
      </c>
      <c r="R11" s="106">
        <v>0.88311688311688308</v>
      </c>
      <c r="S11" s="65">
        <v>0.86233766233766229</v>
      </c>
      <c r="T11" s="71">
        <v>0.83116883116883122</v>
      </c>
      <c r="U11" s="146">
        <v>0.76883116883116887</v>
      </c>
      <c r="V11" s="106">
        <v>0.76883116883116887</v>
      </c>
      <c r="W11" s="106">
        <v>0.83116883116883122</v>
      </c>
      <c r="X11" s="106">
        <v>0.78441558441558445</v>
      </c>
      <c r="Y11" s="106">
        <v>0.76883116883116887</v>
      </c>
      <c r="Z11" s="106">
        <v>0.70649350649350651</v>
      </c>
      <c r="AA11" s="106">
        <v>0.78961038961038965</v>
      </c>
      <c r="AB11" s="71">
        <v>0.81038961038961044</v>
      </c>
      <c r="AC11" s="106">
        <v>0.96103896103896103</v>
      </c>
      <c r="AD11" s="106">
        <v>0.87272727272727268</v>
      </c>
      <c r="AE11" s="106">
        <v>0.94545454545454499</v>
      </c>
      <c r="AF11" s="106">
        <v>0.88311688311688308</v>
      </c>
      <c r="AG11" s="106">
        <v>0.96415584415584421</v>
      </c>
      <c r="AH11" s="106">
        <v>1.0057142857142858</v>
      </c>
      <c r="AI11" s="106">
        <v>1.0379220779220779</v>
      </c>
      <c r="AJ11" s="106">
        <v>0.92883116883116879</v>
      </c>
      <c r="AK11" s="106">
        <v>0.97662337662337662</v>
      </c>
      <c r="AL11" s="106">
        <v>0.9002597402597402</v>
      </c>
      <c r="AM11" s="106">
        <v>1.0327272727272727</v>
      </c>
      <c r="AN11" s="106">
        <v>0.91688311688311686</v>
      </c>
      <c r="AO11" s="106">
        <v>1.0245662337662338</v>
      </c>
      <c r="AP11" s="106">
        <v>1.02</v>
      </c>
      <c r="AQ11" s="106">
        <v>1.05</v>
      </c>
    </row>
    <row r="12" spans="1:45" x14ac:dyDescent="0.25">
      <c r="A12" s="2" t="s">
        <v>145</v>
      </c>
      <c r="B12" s="2" t="s">
        <v>146</v>
      </c>
      <c r="C12" s="7">
        <f>'All MPO'!I12/'All MPO'!J12</f>
        <v>0.95106649937264742</v>
      </c>
      <c r="D12" s="7">
        <v>1</v>
      </c>
      <c r="E12" s="65">
        <v>0.60476787954830613</v>
      </c>
      <c r="F12" s="60">
        <v>0.58971141781681302</v>
      </c>
      <c r="G12" s="39">
        <v>0.5470514429109159</v>
      </c>
      <c r="H12" s="60">
        <v>0.68381430363864493</v>
      </c>
      <c r="I12" s="106">
        <v>0.77038895859473022</v>
      </c>
      <c r="J12" s="117">
        <v>0.81555834378920955</v>
      </c>
      <c r="K12" s="71">
        <v>0.86449184441656213</v>
      </c>
      <c r="L12" s="39">
        <v>0.86951066499372642</v>
      </c>
      <c r="M12" s="85">
        <v>0.83939774153074032</v>
      </c>
      <c r="N12" s="106">
        <v>0.88331242158092849</v>
      </c>
      <c r="O12" s="65">
        <v>0.85696361355081552</v>
      </c>
      <c r="P12" s="76">
        <v>0.87076537013801758</v>
      </c>
      <c r="Q12" s="146">
        <v>0.85696361355081552</v>
      </c>
      <c r="R12" s="106">
        <v>0.86449184441656213</v>
      </c>
      <c r="S12" s="65">
        <v>0.84567126725219577</v>
      </c>
      <c r="T12" s="71">
        <v>0.88456712672521953</v>
      </c>
      <c r="U12" s="146">
        <v>0.79548306148055203</v>
      </c>
      <c r="V12" s="106">
        <v>0.80552070263488085</v>
      </c>
      <c r="W12" s="106">
        <v>0.84441656210790461</v>
      </c>
      <c r="X12" s="106">
        <v>0.80677540777917189</v>
      </c>
      <c r="Y12" s="106">
        <v>0.79924717691342539</v>
      </c>
      <c r="Z12" s="106">
        <v>0.71141781681304894</v>
      </c>
      <c r="AA12" s="106">
        <v>0.8193224592220828</v>
      </c>
      <c r="AB12" s="71">
        <v>0.89585947302383939</v>
      </c>
      <c r="AC12" s="106">
        <v>1.0803011292346298</v>
      </c>
      <c r="AD12" s="106">
        <v>0.89585947302383939</v>
      </c>
      <c r="AE12" s="106">
        <v>1.013801756587202</v>
      </c>
      <c r="AF12" s="106">
        <v>0.97114178168130494</v>
      </c>
      <c r="AG12" s="106">
        <v>1.0941028858218318</v>
      </c>
      <c r="AH12" s="106">
        <v>1.0903387703889587</v>
      </c>
      <c r="AI12" s="106">
        <v>1.1543287327478042</v>
      </c>
      <c r="AJ12" s="106">
        <v>1.0250941028858218</v>
      </c>
      <c r="AK12" s="106">
        <v>1.0865746549560853</v>
      </c>
      <c r="AL12" s="106">
        <v>0.95608531994981183</v>
      </c>
      <c r="AM12" s="106">
        <v>1.1329987452948558</v>
      </c>
      <c r="AN12" s="106">
        <v>1.0037641154328734</v>
      </c>
      <c r="AO12" s="106">
        <v>1.1518193224592221</v>
      </c>
      <c r="AP12" s="106">
        <v>1.1000000000000001</v>
      </c>
      <c r="AQ12" s="106">
        <v>1.22</v>
      </c>
    </row>
    <row r="13" spans="1:45" x14ac:dyDescent="0.25">
      <c r="A13" s="2" t="s">
        <v>147</v>
      </c>
      <c r="B13" s="2" t="s">
        <v>148</v>
      </c>
      <c r="C13" s="7">
        <f>'All MPO'!I13/'All MPO'!J13</f>
        <v>0.91943127962085303</v>
      </c>
      <c r="D13" s="7">
        <v>1</v>
      </c>
      <c r="E13" s="65">
        <v>0.52132701421800953</v>
      </c>
      <c r="F13" s="60">
        <v>0.53554502369668244</v>
      </c>
      <c r="G13" s="39">
        <v>0.56872037914691942</v>
      </c>
      <c r="H13" s="60">
        <v>0.75355450236966826</v>
      </c>
      <c r="I13" s="106">
        <v>0.77725118483412325</v>
      </c>
      <c r="J13" s="117">
        <v>0.89099526066350709</v>
      </c>
      <c r="K13" s="71">
        <v>0.97156398104265407</v>
      </c>
      <c r="L13" s="39">
        <v>0.99052132701421802</v>
      </c>
      <c r="M13" s="85">
        <v>0.99526066350710896</v>
      </c>
      <c r="N13" s="106">
        <v>1.0094786729857821</v>
      </c>
      <c r="O13" s="65">
        <v>0.93364928909952605</v>
      </c>
      <c r="P13" s="76">
        <v>0.89573459715639814</v>
      </c>
      <c r="Q13" s="146">
        <v>0.85781990521327012</v>
      </c>
      <c r="R13" s="106">
        <v>0.92890995260663511</v>
      </c>
      <c r="S13" s="65">
        <v>0.83412322274881512</v>
      </c>
      <c r="T13" s="71">
        <v>0.76777251184834128</v>
      </c>
      <c r="U13" s="146">
        <v>0.72985781990521326</v>
      </c>
      <c r="V13" s="106">
        <v>0.70616113744075826</v>
      </c>
      <c r="W13" s="106">
        <v>0.77725118483412325</v>
      </c>
      <c r="X13" s="106">
        <v>0.70616113744075826</v>
      </c>
      <c r="Y13" s="106">
        <v>0.74881516587677721</v>
      </c>
      <c r="Z13" s="106">
        <v>0.62085308056872035</v>
      </c>
      <c r="AA13" s="106">
        <v>0.67298578199052128</v>
      </c>
      <c r="AB13" s="71">
        <v>0.50710900473933651</v>
      </c>
      <c r="AC13" s="106">
        <v>0.5545023696682464</v>
      </c>
      <c r="AD13" s="106">
        <v>0.54028436018957349</v>
      </c>
      <c r="AE13" s="106">
        <v>0.51658767772511849</v>
      </c>
      <c r="AF13" s="106">
        <v>0.51658767772511849</v>
      </c>
      <c r="AG13" s="106">
        <v>0.54976303317535546</v>
      </c>
      <c r="AH13" s="106">
        <v>0.52606635071090047</v>
      </c>
      <c r="AI13" s="106">
        <v>0.63033175355450233</v>
      </c>
      <c r="AJ13" s="106">
        <v>0.5545023696682464</v>
      </c>
      <c r="AK13" s="106">
        <v>0.55924170616113744</v>
      </c>
      <c r="AL13" s="106">
        <v>0.51184834123222744</v>
      </c>
      <c r="AM13" s="106">
        <v>0.53554502369668244</v>
      </c>
      <c r="AN13" s="106">
        <v>0.54028436018957349</v>
      </c>
      <c r="AO13" s="106">
        <v>0.6018957345971564</v>
      </c>
      <c r="AP13" s="106">
        <v>0.55000000000000004</v>
      </c>
      <c r="AQ13" s="106">
        <v>0.67</v>
      </c>
    </row>
    <row r="14" spans="1:45" x14ac:dyDescent="0.25">
      <c r="A14" s="2" t="s">
        <v>149</v>
      </c>
      <c r="B14" s="2" t="s">
        <v>150</v>
      </c>
      <c r="C14" s="7">
        <f>'All MPO'!I14/'All MPO'!J14</f>
        <v>0.95617529880478092</v>
      </c>
      <c r="D14" s="7">
        <v>1</v>
      </c>
      <c r="E14" s="65">
        <v>0.60956175298804782</v>
      </c>
      <c r="F14" s="60">
        <v>0.53784860557768921</v>
      </c>
      <c r="G14" s="39">
        <v>0.52988047808764938</v>
      </c>
      <c r="H14" s="60">
        <v>0.70916334661354585</v>
      </c>
      <c r="I14" s="106">
        <v>0.73306772908366535</v>
      </c>
      <c r="J14" s="117">
        <v>0.89243027888446214</v>
      </c>
      <c r="K14" s="71">
        <v>0.86852589641434264</v>
      </c>
      <c r="L14" s="39">
        <v>1.0398406374501992</v>
      </c>
      <c r="M14" s="85">
        <v>0.98406374501992033</v>
      </c>
      <c r="N14" s="106">
        <v>1.0876494023904382</v>
      </c>
      <c r="O14" s="65">
        <v>1.0398406374501992</v>
      </c>
      <c r="P14" s="76">
        <v>1.0079681274900398</v>
      </c>
      <c r="Q14" s="146">
        <v>0.97211155378486058</v>
      </c>
      <c r="R14" s="106">
        <v>0.95617529880478092</v>
      </c>
      <c r="S14" s="65">
        <v>0.87250996015936255</v>
      </c>
      <c r="T14" s="71">
        <v>0.8366533864541833</v>
      </c>
      <c r="U14" s="146">
        <v>0.77689243027888444</v>
      </c>
      <c r="V14" s="106">
        <v>0.7211155378486056</v>
      </c>
      <c r="W14" s="106">
        <v>0.7450199203187251</v>
      </c>
      <c r="X14" s="106">
        <v>0.77290836653386452</v>
      </c>
      <c r="Y14" s="106">
        <v>0.76095617529880477</v>
      </c>
      <c r="Z14" s="106">
        <v>0.66533864541832666</v>
      </c>
      <c r="AA14" s="106">
        <v>0.74103585657370519</v>
      </c>
      <c r="AB14" s="71">
        <v>0.7211155378486056</v>
      </c>
      <c r="AC14" s="106">
        <v>0.76494023904382469</v>
      </c>
      <c r="AD14" s="106">
        <v>0.73705179282868527</v>
      </c>
      <c r="AE14" s="106">
        <v>0.74103585657370519</v>
      </c>
      <c r="AF14" s="106">
        <v>0.6972111553784861</v>
      </c>
      <c r="AG14" s="106">
        <v>0.78087649402390436</v>
      </c>
      <c r="AH14" s="106">
        <v>0.78486055776892427</v>
      </c>
      <c r="AI14" s="106">
        <v>0.77689243027888444</v>
      </c>
      <c r="AJ14" s="106">
        <v>0.74103585657370519</v>
      </c>
      <c r="AK14" s="106">
        <v>0.79282868525896411</v>
      </c>
      <c r="AL14" s="106">
        <v>0.70916334661354585</v>
      </c>
      <c r="AM14" s="106">
        <v>0.8366533864541833</v>
      </c>
      <c r="AN14" s="106">
        <v>0.76095617529880477</v>
      </c>
      <c r="AO14" s="106">
        <v>0.81673306772908372</v>
      </c>
      <c r="AP14" s="106">
        <v>0.83</v>
      </c>
      <c r="AQ14" s="106">
        <v>0.78</v>
      </c>
    </row>
    <row r="15" spans="1:45" x14ac:dyDescent="0.25">
      <c r="A15" s="2" t="s">
        <v>151</v>
      </c>
      <c r="B15" s="2" t="s">
        <v>152</v>
      </c>
      <c r="C15" s="7">
        <f>'All MPO'!I15/'All MPO'!J15</f>
        <v>0.98325358851674638</v>
      </c>
      <c r="D15" s="7">
        <v>1</v>
      </c>
      <c r="E15" s="65">
        <v>0.67464114832535882</v>
      </c>
      <c r="F15" s="60">
        <v>0.57416267942583732</v>
      </c>
      <c r="G15" s="39">
        <v>0.58373205741626799</v>
      </c>
      <c r="H15" s="60">
        <v>0.71052631578947367</v>
      </c>
      <c r="I15" s="106">
        <v>0.75119617224880386</v>
      </c>
      <c r="J15" s="117">
        <v>0.88755980861244022</v>
      </c>
      <c r="K15" s="71">
        <v>0.87799043062200954</v>
      </c>
      <c r="L15" s="39">
        <v>0.99760765550239239</v>
      </c>
      <c r="M15" s="85">
        <v>0.96172248803827753</v>
      </c>
      <c r="N15" s="106">
        <v>1.0047846889952152</v>
      </c>
      <c r="O15" s="65">
        <v>1</v>
      </c>
      <c r="P15" s="76">
        <v>0.96172248803827753</v>
      </c>
      <c r="Q15" s="146">
        <v>0.93062200956937802</v>
      </c>
      <c r="R15" s="106">
        <v>0.94497607655502391</v>
      </c>
      <c r="S15" s="65">
        <v>0.88038277511961727</v>
      </c>
      <c r="T15" s="71">
        <v>0.84688995215311003</v>
      </c>
      <c r="U15" s="146">
        <v>0.82775119617224879</v>
      </c>
      <c r="V15" s="106">
        <v>0.76076555023923442</v>
      </c>
      <c r="W15" s="106">
        <v>0.78708133971291872</v>
      </c>
      <c r="X15" s="106">
        <v>0.79425837320574166</v>
      </c>
      <c r="Y15" s="106">
        <v>0.79186602870813394</v>
      </c>
      <c r="Z15" s="106">
        <v>0.69138755980861244</v>
      </c>
      <c r="AA15" s="106">
        <v>0.77511961722488043</v>
      </c>
      <c r="AB15" s="71">
        <v>0.80622009569377995</v>
      </c>
      <c r="AC15" s="106">
        <v>0.92105263157894735</v>
      </c>
      <c r="AD15" s="106">
        <v>0.83014354066985641</v>
      </c>
      <c r="AE15" s="106">
        <v>0.92344497607655507</v>
      </c>
      <c r="AF15" s="106">
        <v>0.83253588516746413</v>
      </c>
      <c r="AG15" s="106">
        <v>0.89712918660287078</v>
      </c>
      <c r="AH15" s="106">
        <v>0.89473684210526316</v>
      </c>
      <c r="AI15" s="106">
        <v>0.94497607655502391</v>
      </c>
      <c r="AJ15" s="106">
        <v>0.81100478468899517</v>
      </c>
      <c r="AK15" s="106">
        <v>0.92583732057416268</v>
      </c>
      <c r="AL15" s="106">
        <v>0.82775119617224879</v>
      </c>
      <c r="AM15" s="106">
        <v>0.95215311004784686</v>
      </c>
      <c r="AN15" s="106">
        <v>0.87320574162679421</v>
      </c>
      <c r="AO15" s="106">
        <v>0.94497607655502391</v>
      </c>
      <c r="AP15" s="106">
        <v>0.94</v>
      </c>
      <c r="AQ15" s="106">
        <v>0.92</v>
      </c>
    </row>
    <row r="16" spans="1:45" x14ac:dyDescent="0.25">
      <c r="A16" s="2" t="s">
        <v>153</v>
      </c>
      <c r="B16" s="2" t="s">
        <v>154</v>
      </c>
      <c r="C16" s="7">
        <f>'All MPO'!I16/'All MPO'!J16</f>
        <v>0.91275167785234901</v>
      </c>
      <c r="D16" s="7">
        <v>1</v>
      </c>
      <c r="E16" s="65">
        <v>0.58724832214765099</v>
      </c>
      <c r="F16" s="60">
        <v>0.56040268456375841</v>
      </c>
      <c r="G16" s="39">
        <v>0.59395973154362414</v>
      </c>
      <c r="H16" s="60">
        <v>0.68791946308724827</v>
      </c>
      <c r="I16" s="106">
        <v>0.76174496644295298</v>
      </c>
      <c r="J16" s="117">
        <v>0.84563758389261745</v>
      </c>
      <c r="K16" s="71">
        <v>0.88590604026845643</v>
      </c>
      <c r="L16" s="39">
        <v>0.91275167785234901</v>
      </c>
      <c r="M16" s="85">
        <v>0.91275167785234901</v>
      </c>
      <c r="N16" s="106">
        <v>0.91610738255033553</v>
      </c>
      <c r="O16" s="65">
        <v>0.91275167785234901</v>
      </c>
      <c r="P16" s="76">
        <v>0.87919463087248317</v>
      </c>
      <c r="Q16" s="146">
        <v>0.84899328859060408</v>
      </c>
      <c r="R16" s="106">
        <v>0.87919463087248317</v>
      </c>
      <c r="S16" s="65">
        <v>0.83892617449664431</v>
      </c>
      <c r="T16" s="71">
        <v>0.77852348993288589</v>
      </c>
      <c r="U16" s="146">
        <v>0.7348993288590604</v>
      </c>
      <c r="V16" s="106">
        <v>0.73825503355704702</v>
      </c>
      <c r="W16" s="106">
        <v>0.85906040268456374</v>
      </c>
      <c r="X16" s="106">
        <v>0.73154362416107388</v>
      </c>
      <c r="Y16" s="106">
        <v>0.72483221476510062</v>
      </c>
      <c r="Z16" s="106">
        <v>0.65436241610738255</v>
      </c>
      <c r="AA16" s="106">
        <v>0.72147651006711411</v>
      </c>
      <c r="AB16" s="71">
        <v>0.83892617449664431</v>
      </c>
      <c r="AC16" s="106">
        <v>1.0201342281879195</v>
      </c>
      <c r="AD16" s="106">
        <v>0.91275167785234901</v>
      </c>
      <c r="AE16" s="106">
        <v>0.93959731543624159</v>
      </c>
      <c r="AF16" s="106">
        <v>0.89932885906040272</v>
      </c>
      <c r="AG16" s="106">
        <v>0.96979865771812079</v>
      </c>
      <c r="AH16" s="106">
        <v>1.0067114093959733</v>
      </c>
      <c r="AI16" s="106">
        <v>1.023489932885906</v>
      </c>
      <c r="AJ16" s="106">
        <v>0.91275167785234901</v>
      </c>
      <c r="AK16" s="106">
        <v>0.96308724832214765</v>
      </c>
      <c r="AL16" s="106">
        <v>0.87583892617449666</v>
      </c>
      <c r="AM16" s="106">
        <v>0.94966442953020136</v>
      </c>
      <c r="AN16" s="106">
        <v>0.92281879194630867</v>
      </c>
      <c r="AO16" s="106">
        <v>1.0268456375838926</v>
      </c>
      <c r="AP16" s="106">
        <v>0.99</v>
      </c>
      <c r="AQ16" s="106">
        <v>1.1299999999999999</v>
      </c>
    </row>
    <row r="17" spans="1:44" x14ac:dyDescent="0.25">
      <c r="A17" s="2" t="s">
        <v>155</v>
      </c>
      <c r="B17" s="2" t="s">
        <v>156</v>
      </c>
      <c r="C17" s="7">
        <f>'All MPO'!I17/'All MPO'!J17</f>
        <v>0.87264150943396224</v>
      </c>
      <c r="D17" s="7">
        <v>1</v>
      </c>
      <c r="E17" s="65">
        <v>0.40094339622641512</v>
      </c>
      <c r="F17" s="60">
        <v>0.42452830188679247</v>
      </c>
      <c r="G17" s="39">
        <v>0.43396226415094341</v>
      </c>
      <c r="H17" s="60">
        <v>0.53773584905660377</v>
      </c>
      <c r="I17" s="106">
        <v>0.62735849056603776</v>
      </c>
      <c r="J17" s="117">
        <v>0.71698113207547165</v>
      </c>
      <c r="K17" s="71">
        <v>0.76886792452830188</v>
      </c>
      <c r="L17" s="39">
        <v>0.72641509433962259</v>
      </c>
      <c r="M17" s="85">
        <v>0.77358490566037741</v>
      </c>
      <c r="N17" s="106">
        <v>0.72641509433962259</v>
      </c>
      <c r="O17" s="65">
        <v>0.87735849056603776</v>
      </c>
      <c r="P17" s="76">
        <v>0.77830188679245282</v>
      </c>
      <c r="Q17" s="146">
        <v>0.78301886792452835</v>
      </c>
      <c r="R17" s="106">
        <v>0.79245283018867929</v>
      </c>
      <c r="S17" s="65">
        <v>0.75943396226415094</v>
      </c>
      <c r="T17" s="71">
        <v>0.71698113207547165</v>
      </c>
      <c r="U17" s="146">
        <v>0.63207547169811318</v>
      </c>
      <c r="V17" s="106">
        <v>0.62735849056603776</v>
      </c>
      <c r="W17" s="106">
        <v>0.67924528301886788</v>
      </c>
      <c r="X17" s="106">
        <v>0.66981132075471694</v>
      </c>
      <c r="Y17" s="106">
        <v>0.660377358490566</v>
      </c>
      <c r="Z17" s="106">
        <v>0.55188679245283023</v>
      </c>
      <c r="AA17" s="106">
        <v>0.60377358490566035</v>
      </c>
      <c r="AB17" s="71">
        <v>0.76886792452830188</v>
      </c>
      <c r="AC17" s="106">
        <v>0.8867924528301887</v>
      </c>
      <c r="AD17" s="106">
        <v>0.8632075471698113</v>
      </c>
      <c r="AE17" s="106">
        <v>0.8867924528301887</v>
      </c>
      <c r="AF17" s="106">
        <v>0.83490566037735847</v>
      </c>
      <c r="AG17" s="106">
        <v>0.86792452830188682</v>
      </c>
      <c r="AH17" s="106">
        <v>0.84905660377358494</v>
      </c>
      <c r="AI17" s="106">
        <v>0.92452830188679247</v>
      </c>
      <c r="AJ17" s="106">
        <v>0.83018867924528306</v>
      </c>
      <c r="AK17" s="106">
        <v>0.87735849056603776</v>
      </c>
      <c r="AL17" s="106">
        <v>0.75471698113207553</v>
      </c>
      <c r="AM17" s="106">
        <v>1.0330188679245282</v>
      </c>
      <c r="AN17" s="106">
        <v>0.86792452830188682</v>
      </c>
      <c r="AO17" s="106">
        <v>0.96226415094339623</v>
      </c>
      <c r="AP17" s="106">
        <v>0.92</v>
      </c>
      <c r="AQ17" s="106">
        <v>0.98</v>
      </c>
    </row>
    <row r="18" spans="1:44" x14ac:dyDescent="0.25">
      <c r="A18" s="2" t="s">
        <v>157</v>
      </c>
      <c r="B18" s="2" t="s">
        <v>158</v>
      </c>
      <c r="C18" s="7">
        <f>'All MPO'!I18/'All MPO'!J18</f>
        <v>0.86877828054298645</v>
      </c>
      <c r="D18" s="7">
        <v>1</v>
      </c>
      <c r="E18" s="65">
        <v>0.49321266968325794</v>
      </c>
      <c r="F18" s="60">
        <v>0.49773755656108598</v>
      </c>
      <c r="G18" s="39">
        <v>0.51583710407239824</v>
      </c>
      <c r="H18" s="60">
        <v>0.6470588235294118</v>
      </c>
      <c r="I18" s="106">
        <v>0.71493212669683259</v>
      </c>
      <c r="J18" s="117">
        <v>0.79185520361990946</v>
      </c>
      <c r="K18" s="71">
        <v>0.78280542986425339</v>
      </c>
      <c r="L18" s="39">
        <v>0.80995475113122173</v>
      </c>
      <c r="M18" s="85">
        <v>0.87330316742081449</v>
      </c>
      <c r="N18" s="106">
        <v>0.86425339366515841</v>
      </c>
      <c r="O18" s="65">
        <v>0.88235294117647056</v>
      </c>
      <c r="P18" s="76">
        <v>0.85972850678733037</v>
      </c>
      <c r="Q18" s="146">
        <v>0.8190045248868778</v>
      </c>
      <c r="R18" s="106">
        <v>0.84615384615384615</v>
      </c>
      <c r="S18" s="65">
        <v>0.79185520361990946</v>
      </c>
      <c r="T18" s="71">
        <v>0.71945701357466063</v>
      </c>
      <c r="U18" s="146">
        <v>0.68778280542986425</v>
      </c>
      <c r="V18" s="106">
        <v>0.66063348416289591</v>
      </c>
      <c r="W18" s="106">
        <v>0.71945701357466063</v>
      </c>
      <c r="X18" s="106">
        <v>0.66063348416289591</v>
      </c>
      <c r="Y18" s="106">
        <v>0.66063348416289591</v>
      </c>
      <c r="Z18" s="106">
        <v>0.58823529411764708</v>
      </c>
      <c r="AA18" s="106">
        <v>0.6470588235294118</v>
      </c>
      <c r="AB18" s="71">
        <v>0.59276018099547512</v>
      </c>
      <c r="AC18" s="106">
        <v>0.66968325791855199</v>
      </c>
      <c r="AD18" s="106">
        <v>0.63800904977375561</v>
      </c>
      <c r="AE18" s="106">
        <v>0.69683257918552033</v>
      </c>
      <c r="AF18" s="106">
        <v>0.6470588235294118</v>
      </c>
      <c r="AG18" s="106">
        <v>0.67873303167420818</v>
      </c>
      <c r="AH18" s="106">
        <v>0.67420814479638014</v>
      </c>
      <c r="AI18" s="106">
        <v>0.69230769230769229</v>
      </c>
      <c r="AJ18" s="106">
        <v>0.6470588235294118</v>
      </c>
      <c r="AK18" s="106">
        <v>0.67420814479638014</v>
      </c>
      <c r="AL18" s="106">
        <v>0.62895927601809953</v>
      </c>
      <c r="AM18" s="106">
        <v>0.69230769230769229</v>
      </c>
      <c r="AN18" s="106">
        <v>0.65158371040723984</v>
      </c>
      <c r="AO18" s="106">
        <v>0.67873303167420818</v>
      </c>
      <c r="AP18" s="106">
        <v>0.7</v>
      </c>
      <c r="AQ18" s="106">
        <v>0.75</v>
      </c>
    </row>
    <row r="19" spans="1:44" x14ac:dyDescent="0.25">
      <c r="A19" s="2" t="s">
        <v>159</v>
      </c>
      <c r="B19" s="2" t="s">
        <v>160</v>
      </c>
      <c r="C19" s="7">
        <f>'All MPO'!I19/'All MPO'!J19</f>
        <v>0.89010989010989006</v>
      </c>
      <c r="D19" s="7">
        <v>1</v>
      </c>
      <c r="E19" s="65">
        <v>0.43223443223443225</v>
      </c>
      <c r="F19" s="60">
        <v>0.45421245421245421</v>
      </c>
      <c r="G19" s="39">
        <v>0.46153846153846156</v>
      </c>
      <c r="H19" s="60">
        <v>0.54578754578754574</v>
      </c>
      <c r="I19" s="106">
        <v>0.68864468864468864</v>
      </c>
      <c r="J19" s="117">
        <v>0.7289377289377289</v>
      </c>
      <c r="K19" s="71">
        <v>0.79487179487179482</v>
      </c>
      <c r="L19" s="39">
        <v>0.72527472527472525</v>
      </c>
      <c r="M19" s="85">
        <v>0.82051282051282048</v>
      </c>
      <c r="N19" s="106">
        <v>0.76556776556776551</v>
      </c>
      <c r="O19" s="65">
        <v>0.84615384615384615</v>
      </c>
      <c r="P19" s="76">
        <v>0.78754578754578752</v>
      </c>
      <c r="Q19" s="146">
        <v>0.79853479853479858</v>
      </c>
      <c r="R19" s="106">
        <v>0.8351648351648352</v>
      </c>
      <c r="S19" s="65">
        <v>0.80952380952380953</v>
      </c>
      <c r="T19" s="71">
        <v>0.76190476190476186</v>
      </c>
      <c r="U19" s="146">
        <v>0.68864468864468864</v>
      </c>
      <c r="V19" s="106">
        <v>0.67765567765567769</v>
      </c>
      <c r="W19" s="106">
        <v>0.75457875457875456</v>
      </c>
      <c r="X19" s="106">
        <v>0.68131868131868134</v>
      </c>
      <c r="Y19" s="106">
        <v>0.67032967032967028</v>
      </c>
      <c r="Z19" s="106">
        <v>0.57875457875457881</v>
      </c>
      <c r="AA19" s="106">
        <v>0.65934065934065933</v>
      </c>
      <c r="AB19" s="71">
        <v>0.98168498168498164</v>
      </c>
      <c r="AC19" s="106">
        <v>1.1098901098901099</v>
      </c>
      <c r="AD19" s="106">
        <v>1.0732600732600732</v>
      </c>
      <c r="AE19" s="106">
        <v>1.1684981684981686</v>
      </c>
      <c r="AF19" s="106">
        <v>1.1098901098901099</v>
      </c>
      <c r="AG19" s="106">
        <v>1.1575091575091576</v>
      </c>
      <c r="AH19" s="106">
        <v>1.2124542124542124</v>
      </c>
      <c r="AI19" s="106">
        <v>1.098901098901099</v>
      </c>
      <c r="AJ19" s="106">
        <v>1.0476190476190477</v>
      </c>
      <c r="AK19" s="106">
        <v>1.2124542124542124</v>
      </c>
      <c r="AL19" s="106">
        <v>1.0402930402930404</v>
      </c>
      <c r="AM19" s="106">
        <v>1.2124542124542124</v>
      </c>
      <c r="AN19" s="106">
        <v>1.0586080586080586</v>
      </c>
      <c r="AO19" s="106">
        <v>1.1684981684981686</v>
      </c>
      <c r="AP19" s="106">
        <v>1.22</v>
      </c>
      <c r="AQ19" s="106">
        <v>1.18</v>
      </c>
    </row>
    <row r="20" spans="1:44" x14ac:dyDescent="0.25">
      <c r="A20" s="2" t="s">
        <v>159</v>
      </c>
      <c r="B20" s="2" t="s">
        <v>161</v>
      </c>
      <c r="C20" s="7">
        <f>'All MPO'!I20/'All MPO'!J20</f>
        <v>0.87692307692307692</v>
      </c>
      <c r="D20" s="7">
        <v>1</v>
      </c>
      <c r="E20" s="65">
        <v>0.42857142857142855</v>
      </c>
      <c r="F20" s="60">
        <v>0.44835164835164837</v>
      </c>
      <c r="G20" s="39">
        <v>0.43736263736263736</v>
      </c>
      <c r="H20" s="60">
        <v>0.53626373626373625</v>
      </c>
      <c r="I20" s="106">
        <v>0.69230769230769229</v>
      </c>
      <c r="J20" s="117">
        <v>0.71648351648351649</v>
      </c>
      <c r="K20" s="71">
        <v>0.79560439560439555</v>
      </c>
      <c r="L20" s="39">
        <v>0.71868131868131868</v>
      </c>
      <c r="M20" s="85">
        <v>0.79120879120879117</v>
      </c>
      <c r="N20" s="106">
        <v>0.74065934065934069</v>
      </c>
      <c r="O20" s="65">
        <v>0.77142857142857146</v>
      </c>
      <c r="P20" s="76">
        <v>0.77142857142857146</v>
      </c>
      <c r="Q20" s="146">
        <v>0.81318681318681318</v>
      </c>
      <c r="R20" s="106">
        <v>0.81098901098901099</v>
      </c>
      <c r="S20" s="65">
        <v>0.79340659340659336</v>
      </c>
      <c r="T20" s="71">
        <v>0.75824175824175821</v>
      </c>
      <c r="U20" s="146">
        <v>0.72527472527472525</v>
      </c>
      <c r="V20" s="106">
        <v>0.69670329670329667</v>
      </c>
      <c r="W20" s="106">
        <v>0.80659340659340661</v>
      </c>
      <c r="X20" s="106">
        <v>0.67252747252747258</v>
      </c>
      <c r="Y20" s="106">
        <v>0.6659340659340659</v>
      </c>
      <c r="Z20" s="106">
        <v>0.5956043956043956</v>
      </c>
      <c r="AA20" s="106">
        <v>0.68351648351648353</v>
      </c>
      <c r="AB20" s="71">
        <v>0.89450549450549455</v>
      </c>
      <c r="AC20" s="106">
        <v>1.0241758241758241</v>
      </c>
      <c r="AD20" s="106">
        <v>0.97802197802197799</v>
      </c>
      <c r="AE20" s="106">
        <v>1.0571428571428572</v>
      </c>
      <c r="AF20" s="106">
        <v>1</v>
      </c>
      <c r="AG20" s="106">
        <v>1.0461538461538462</v>
      </c>
      <c r="AH20" s="106">
        <v>1.1384615384615384</v>
      </c>
      <c r="AI20" s="106">
        <v>1.0461538461538462</v>
      </c>
      <c r="AJ20" s="106">
        <v>0.97802197802197799</v>
      </c>
      <c r="AK20" s="106">
        <v>1.0615384615384615</v>
      </c>
      <c r="AL20" s="106">
        <v>0.96043956043956047</v>
      </c>
      <c r="AM20" s="106">
        <v>1.0219780219780219</v>
      </c>
      <c r="AN20" s="106">
        <v>0.9516483516483516</v>
      </c>
      <c r="AO20" s="106">
        <v>1.0615384615384615</v>
      </c>
      <c r="AP20" s="106">
        <v>1.0900000000000001</v>
      </c>
      <c r="AQ20" s="106">
        <v>1.08</v>
      </c>
    </row>
    <row r="21" spans="1:44" x14ac:dyDescent="0.25">
      <c r="A21" s="2" t="s">
        <v>162</v>
      </c>
      <c r="B21" s="2" t="s">
        <v>163</v>
      </c>
      <c r="C21" s="7">
        <f>'All MPO'!I21/'All MPO'!J21</f>
        <v>0.89184952978056431</v>
      </c>
      <c r="D21" s="7">
        <v>1</v>
      </c>
      <c r="E21" s="65">
        <v>0.52664576802507834</v>
      </c>
      <c r="F21" s="60">
        <v>0.51253918495297801</v>
      </c>
      <c r="G21" s="39">
        <v>0.5109717868338558</v>
      </c>
      <c r="H21" s="60">
        <v>0.60815047021943569</v>
      </c>
      <c r="I21" s="106">
        <v>0.72727272727272729</v>
      </c>
      <c r="J21" s="117">
        <v>0.79623824451410663</v>
      </c>
      <c r="K21" s="71">
        <v>0.84796238244514111</v>
      </c>
      <c r="L21" s="39">
        <v>0.84796238244514111</v>
      </c>
      <c r="M21" s="85">
        <v>0.87774294670846398</v>
      </c>
      <c r="N21" s="106">
        <v>0.84169278996865204</v>
      </c>
      <c r="O21" s="65">
        <v>0.85266457680250785</v>
      </c>
      <c r="P21" s="76">
        <v>0.84796238244514111</v>
      </c>
      <c r="Q21" s="146">
        <v>0.85423197492163006</v>
      </c>
      <c r="R21" s="106">
        <v>0.86206896551724133</v>
      </c>
      <c r="S21" s="65">
        <v>0.83072100313479624</v>
      </c>
      <c r="T21" s="71">
        <v>0.78996865203761757</v>
      </c>
      <c r="U21" s="146">
        <v>0.73667711598746077</v>
      </c>
      <c r="V21" s="106">
        <v>0.73197492163009403</v>
      </c>
      <c r="W21" s="106">
        <v>0.84952978056426331</v>
      </c>
      <c r="X21" s="106">
        <v>0.71473354231974917</v>
      </c>
      <c r="Y21" s="106">
        <v>0.71003134796238243</v>
      </c>
      <c r="Z21" s="106">
        <v>0.62068965517241381</v>
      </c>
      <c r="AA21" s="106">
        <v>0.70062695924764895</v>
      </c>
      <c r="AB21" s="71">
        <v>0.84326018808777425</v>
      </c>
      <c r="AC21" s="106">
        <v>1.0094043887147335</v>
      </c>
      <c r="AD21" s="106">
        <v>0.92319749216300939</v>
      </c>
      <c r="AE21" s="106">
        <v>0.97178683385579934</v>
      </c>
      <c r="AF21" s="106">
        <v>0.91849529780564265</v>
      </c>
      <c r="AG21" s="106">
        <v>1.0031347962382444</v>
      </c>
      <c r="AH21" s="106">
        <v>1.0579937304075235</v>
      </c>
      <c r="AI21" s="106">
        <v>1.0360501567398119</v>
      </c>
      <c r="AJ21" s="106">
        <v>0.94357366771159878</v>
      </c>
      <c r="AK21" s="106">
        <v>1.0235109717868338</v>
      </c>
      <c r="AL21" s="106">
        <v>0.89968652037617558</v>
      </c>
      <c r="AM21" s="106">
        <v>0.98119122257053293</v>
      </c>
      <c r="AN21" s="106">
        <v>0.94670846394984332</v>
      </c>
      <c r="AO21" s="106">
        <v>1.0297805642633229</v>
      </c>
      <c r="AP21" s="106">
        <v>1.02</v>
      </c>
      <c r="AQ21" s="106">
        <v>1.1000000000000001</v>
      </c>
      <c r="AR21" s="7" t="s">
        <v>164</v>
      </c>
    </row>
    <row r="22" spans="1:44" x14ac:dyDescent="0.25">
      <c r="A22" s="2" t="s">
        <v>165</v>
      </c>
      <c r="B22" s="2" t="s">
        <v>166</v>
      </c>
      <c r="C22" s="7">
        <f>'All MPO'!I22/'All MPO'!J22</f>
        <v>0.901685393258427</v>
      </c>
      <c r="D22" s="7">
        <v>1</v>
      </c>
      <c r="E22" s="65">
        <v>0.4550561797752809</v>
      </c>
      <c r="F22" s="60">
        <v>0.4606741573033708</v>
      </c>
      <c r="G22" s="39">
        <v>0.46629213483146065</v>
      </c>
      <c r="H22" s="60">
        <v>0.5589887640449438</v>
      </c>
      <c r="I22" s="106">
        <v>0.6910112359550562</v>
      </c>
      <c r="J22" s="117">
        <v>0.7528089887640449</v>
      </c>
      <c r="K22" s="71">
        <v>0.800561797752809</v>
      </c>
      <c r="L22" s="39">
        <v>0.7668539325842697</v>
      </c>
      <c r="M22" s="85">
        <v>0.8286516853932584</v>
      </c>
      <c r="N22" s="106">
        <v>0.7949438202247191</v>
      </c>
      <c r="O22" s="65">
        <v>0.81741573033707871</v>
      </c>
      <c r="P22" s="76">
        <v>0.7865168539325843</v>
      </c>
      <c r="Q22" s="146">
        <v>0.800561797752809</v>
      </c>
      <c r="R22" s="106">
        <v>0.8202247191011236</v>
      </c>
      <c r="S22" s="65">
        <v>0.8061797752808989</v>
      </c>
      <c r="T22" s="71">
        <v>0.7443820224719101</v>
      </c>
      <c r="U22" s="146">
        <v>0.6938202247191011</v>
      </c>
      <c r="V22" s="106">
        <v>0.6797752808988764</v>
      </c>
      <c r="W22" s="106">
        <v>0.7584269662921348</v>
      </c>
      <c r="X22" s="106">
        <v>0.6938202247191011</v>
      </c>
      <c r="Y22" s="106">
        <v>0.68258426966292129</v>
      </c>
      <c r="Z22" s="106">
        <v>0.6067415730337079</v>
      </c>
      <c r="AA22" s="106">
        <v>0.6853932584269663</v>
      </c>
      <c r="AB22" s="71">
        <v>0.9943820224719101</v>
      </c>
      <c r="AC22" s="106">
        <v>1.1404494382022472</v>
      </c>
      <c r="AD22" s="106">
        <v>1.0674157303370786</v>
      </c>
      <c r="AE22" s="106">
        <v>1.1264044943820224</v>
      </c>
      <c r="AF22" s="106">
        <v>1.0730337078651686</v>
      </c>
      <c r="AG22" s="106">
        <v>1.1264044943820224</v>
      </c>
      <c r="AH22" s="106">
        <v>1.202247191011236</v>
      </c>
      <c r="AI22" s="106">
        <v>1.1825842696629214</v>
      </c>
      <c r="AJ22" s="106">
        <v>1.0758426966292134</v>
      </c>
      <c r="AK22" s="106">
        <v>1.196629213483146</v>
      </c>
      <c r="AL22" s="106">
        <v>1.053370786516854</v>
      </c>
      <c r="AM22" s="106">
        <v>1.1713483146067416</v>
      </c>
      <c r="AN22" s="106">
        <v>1.0926966292134832</v>
      </c>
      <c r="AO22" s="106">
        <v>1.2106741573033708</v>
      </c>
      <c r="AP22" s="106">
        <v>1.21</v>
      </c>
      <c r="AQ22" s="106">
        <v>1.21</v>
      </c>
    </row>
    <row r="23" spans="1:44" x14ac:dyDescent="0.25">
      <c r="A23" s="2" t="s">
        <v>167</v>
      </c>
      <c r="B23" s="2" t="s">
        <v>168</v>
      </c>
      <c r="C23" s="7">
        <f>'All MPO'!I23/'All MPO'!J23</f>
        <v>0.92651757188498407</v>
      </c>
      <c r="D23" s="7">
        <v>1</v>
      </c>
      <c r="E23" s="65">
        <v>0.54313099041533541</v>
      </c>
      <c r="F23" s="60">
        <v>0.50798722044728439</v>
      </c>
      <c r="G23" s="39">
        <v>0.50798722044728439</v>
      </c>
      <c r="H23" s="60">
        <v>0.59105431309904155</v>
      </c>
      <c r="I23" s="106">
        <v>0.71246006389776362</v>
      </c>
      <c r="J23" s="117">
        <v>0.7539936102236422</v>
      </c>
      <c r="K23" s="71">
        <v>0.83386581469648557</v>
      </c>
      <c r="L23" s="39">
        <v>0.79552715654952078</v>
      </c>
      <c r="M23" s="85">
        <v>0.82428115015974446</v>
      </c>
      <c r="N23" s="106">
        <v>0.76357827476038342</v>
      </c>
      <c r="O23" s="65">
        <v>0.79552715654952078</v>
      </c>
      <c r="P23" s="76">
        <v>0.77635782747603832</v>
      </c>
      <c r="Q23" s="146">
        <v>0.83067092651757191</v>
      </c>
      <c r="R23" s="106">
        <v>0.81469648562300323</v>
      </c>
      <c r="S23" s="65">
        <v>0.82108626198083068</v>
      </c>
      <c r="T23" s="71">
        <v>0.76038338658146964</v>
      </c>
      <c r="U23" s="146">
        <v>0.73801916932907352</v>
      </c>
      <c r="V23" s="106">
        <v>0.70287539936102239</v>
      </c>
      <c r="W23" s="106">
        <v>0.805111821086262</v>
      </c>
      <c r="X23" s="106">
        <v>0.70607028753993606</v>
      </c>
      <c r="Y23" s="106">
        <v>0.69329073482428116</v>
      </c>
      <c r="Z23" s="106">
        <v>0.63258785942492013</v>
      </c>
      <c r="AA23" s="106">
        <v>0.69329073482428116</v>
      </c>
      <c r="AB23" s="71">
        <v>0.9744408945686901</v>
      </c>
      <c r="AC23" s="106">
        <v>1.1182108626198084</v>
      </c>
      <c r="AD23" s="106">
        <v>1.0734824281150159</v>
      </c>
      <c r="AE23" s="106">
        <v>1.1246006389776357</v>
      </c>
      <c r="AF23" s="106">
        <v>1.0670926517571886</v>
      </c>
      <c r="AG23" s="106">
        <v>1.0990415335463259</v>
      </c>
      <c r="AH23" s="106">
        <v>1.1884984025559104</v>
      </c>
      <c r="AI23" s="106">
        <v>1.1565495207667731</v>
      </c>
      <c r="AJ23" s="106">
        <v>1.0543130990415335</v>
      </c>
      <c r="AK23" s="106">
        <v>1.1789137380191694</v>
      </c>
      <c r="AL23" s="106">
        <v>1.0319488817891374</v>
      </c>
      <c r="AM23" s="106">
        <v>1.0702875399361023</v>
      </c>
      <c r="AN23" s="106">
        <v>1.0702875399361023</v>
      </c>
      <c r="AO23" s="106">
        <v>1.1405750798722045</v>
      </c>
      <c r="AP23" s="106">
        <v>1.1200000000000001</v>
      </c>
      <c r="AQ23" s="106">
        <v>1.18</v>
      </c>
    </row>
    <row r="24" spans="1:44" x14ac:dyDescent="0.25">
      <c r="A24" s="2" t="s">
        <v>157</v>
      </c>
      <c r="B24" s="2" t="s">
        <v>169</v>
      </c>
      <c r="C24" s="7">
        <f>'All MPO'!I24/'All MPO'!J24</f>
        <v>0.95897435897435901</v>
      </c>
      <c r="D24" s="7">
        <v>1</v>
      </c>
      <c r="E24" s="65">
        <v>0.63076923076923075</v>
      </c>
      <c r="F24" s="60">
        <v>0.56153846153846154</v>
      </c>
      <c r="G24" s="39">
        <v>0.59487179487179487</v>
      </c>
      <c r="H24" s="60">
        <v>0.67692307692307696</v>
      </c>
      <c r="I24" s="106">
        <v>0.75384615384615383</v>
      </c>
      <c r="J24" s="117">
        <v>0.84615384615384615</v>
      </c>
      <c r="K24" s="71">
        <v>0.86410256410256414</v>
      </c>
      <c r="L24" s="39">
        <v>0.92564102564102568</v>
      </c>
      <c r="M24" s="85">
        <v>0.89743589743589747</v>
      </c>
      <c r="N24" s="106">
        <v>0.93333333333333335</v>
      </c>
      <c r="O24" s="65">
        <v>0.90769230769230769</v>
      </c>
      <c r="P24" s="76">
        <v>0.88717948717948714</v>
      </c>
      <c r="Q24" s="146">
        <v>0.88974358974358969</v>
      </c>
      <c r="R24" s="106">
        <v>0.90512820512820513</v>
      </c>
      <c r="S24" s="65">
        <v>0.86923076923076925</v>
      </c>
      <c r="T24" s="71">
        <v>0.83589743589743593</v>
      </c>
      <c r="U24" s="146">
        <v>0.78974358974358971</v>
      </c>
      <c r="V24" s="106">
        <v>0.77948717948717949</v>
      </c>
      <c r="W24" s="106">
        <v>0.88974358974358969</v>
      </c>
      <c r="X24" s="106">
        <v>0.76923076923076927</v>
      </c>
      <c r="Y24" s="106">
        <v>0.7615384615384615</v>
      </c>
      <c r="Z24" s="106">
        <v>0.68974358974358974</v>
      </c>
      <c r="AA24" s="106">
        <v>0.76923076923076927</v>
      </c>
      <c r="AB24" s="71">
        <v>0.88717948717948714</v>
      </c>
      <c r="AC24" s="106">
        <v>1.0435897435897437</v>
      </c>
      <c r="AD24" s="106">
        <v>0.95128205128205123</v>
      </c>
      <c r="AE24" s="106">
        <v>0.98717948717948723</v>
      </c>
      <c r="AF24" s="106">
        <v>0.92051282051282046</v>
      </c>
      <c r="AG24" s="106">
        <v>1.0461538461538462</v>
      </c>
      <c r="AH24" s="106">
        <v>1.0846153846153845</v>
      </c>
      <c r="AI24" s="106">
        <v>1.0384615384615385</v>
      </c>
      <c r="AJ24" s="106">
        <v>0.93076923076923079</v>
      </c>
      <c r="AK24" s="106">
        <v>1.058974358974359</v>
      </c>
      <c r="AL24" s="106">
        <v>0.91794871794871791</v>
      </c>
      <c r="AM24" s="106">
        <v>1.0384615384615385</v>
      </c>
      <c r="AN24" s="106">
        <v>0.96410256410256412</v>
      </c>
      <c r="AO24" s="106">
        <v>1.0564102564102564</v>
      </c>
      <c r="AP24" s="106">
        <v>1.04</v>
      </c>
      <c r="AQ24" s="106">
        <v>1.1200000000000001</v>
      </c>
    </row>
    <row r="25" spans="1:44" x14ac:dyDescent="0.25">
      <c r="A25" s="2" t="s">
        <v>170</v>
      </c>
      <c r="B25" s="2" t="s">
        <v>171</v>
      </c>
      <c r="C25" s="7">
        <f>'All MPO'!I25/'All MPO'!J25</f>
        <v>0.94527363184079605</v>
      </c>
      <c r="D25" s="7">
        <v>1</v>
      </c>
      <c r="E25" s="65">
        <v>0.68656716417910446</v>
      </c>
      <c r="F25" s="60">
        <v>0.57213930348258701</v>
      </c>
      <c r="G25" s="39">
        <v>0.63184079601990051</v>
      </c>
      <c r="H25" s="60">
        <v>0.65671641791044777</v>
      </c>
      <c r="I25" s="106">
        <v>0.75621890547263682</v>
      </c>
      <c r="J25" s="117">
        <v>0.8159203980099502</v>
      </c>
      <c r="K25" s="71">
        <v>0.80597014925373134</v>
      </c>
      <c r="L25" s="39">
        <v>0.87064676616915426</v>
      </c>
      <c r="M25" s="85">
        <v>0.84079601990049746</v>
      </c>
      <c r="N25" s="106">
        <v>0.86069651741293529</v>
      </c>
      <c r="O25" s="65">
        <v>0.82089552238805974</v>
      </c>
      <c r="P25" s="76">
        <v>0.8159203980099502</v>
      </c>
      <c r="Q25" s="146">
        <v>0.82587064676616917</v>
      </c>
      <c r="R25" s="106">
        <v>0.85572139303482586</v>
      </c>
      <c r="S25" s="65">
        <v>0.84079601990049746</v>
      </c>
      <c r="T25" s="71">
        <v>0.84079601990049746</v>
      </c>
      <c r="U25" s="146">
        <v>0.8308457711442786</v>
      </c>
      <c r="V25" s="106">
        <v>0.80597014925373134</v>
      </c>
      <c r="W25" s="106">
        <v>0.87562189054726369</v>
      </c>
      <c r="X25" s="106">
        <v>0.80099502487562191</v>
      </c>
      <c r="Y25" s="106">
        <v>0.79104477611940294</v>
      </c>
      <c r="Z25" s="106">
        <v>0.71641791044776115</v>
      </c>
      <c r="AA25" s="106">
        <v>0.78606965174129351</v>
      </c>
      <c r="AB25" s="71">
        <v>0.94527363184079605</v>
      </c>
      <c r="AC25" s="106">
        <v>1.144278606965174</v>
      </c>
      <c r="AD25" s="106">
        <v>0.99004975124378114</v>
      </c>
      <c r="AE25" s="106">
        <v>1.0845771144278606</v>
      </c>
      <c r="AF25" s="106">
        <v>0.95522388059701491</v>
      </c>
      <c r="AG25" s="106">
        <v>1.0895522388059702</v>
      </c>
      <c r="AH25" s="106">
        <v>1.1293532338308458</v>
      </c>
      <c r="AI25" s="106">
        <v>1.1293532338308458</v>
      </c>
      <c r="AJ25" s="106">
        <v>0.95522388059701491</v>
      </c>
      <c r="AK25" s="106">
        <v>1.1542288557213931</v>
      </c>
      <c r="AL25" s="106">
        <v>0.95522388059701491</v>
      </c>
      <c r="AM25" s="106">
        <v>1.0547263681592041</v>
      </c>
      <c r="AN25" s="106">
        <v>0.97512437810945274</v>
      </c>
      <c r="AO25" s="106">
        <v>1.0796019900497513</v>
      </c>
      <c r="AP25" s="106">
        <v>1.07</v>
      </c>
      <c r="AQ25" s="106">
        <v>1.1399999999999999</v>
      </c>
    </row>
    <row r="26" spans="1:44" x14ac:dyDescent="0.25">
      <c r="A26" s="2" t="s">
        <v>172</v>
      </c>
      <c r="B26" s="2" t="s">
        <v>173</v>
      </c>
      <c r="C26" s="7">
        <f>'All MPO'!I26/'All MPO'!J26</f>
        <v>0.99736842105263157</v>
      </c>
      <c r="D26" s="7">
        <v>1</v>
      </c>
      <c r="E26" s="65">
        <v>0.73684210526315785</v>
      </c>
      <c r="F26" s="60">
        <v>0.60789473684210527</v>
      </c>
      <c r="G26" s="39">
        <v>0.65</v>
      </c>
      <c r="H26" s="60">
        <v>0.72105263157894739</v>
      </c>
      <c r="I26" s="106">
        <v>0.78421052631578947</v>
      </c>
      <c r="J26" s="117">
        <v>0.89473684210526316</v>
      </c>
      <c r="K26" s="71">
        <v>0.9263157894736842</v>
      </c>
      <c r="L26" s="39">
        <v>0.98157894736842111</v>
      </c>
      <c r="M26" s="85">
        <v>0.98157894736842111</v>
      </c>
      <c r="N26" s="106">
        <v>1.0184210526315789</v>
      </c>
      <c r="O26" s="65">
        <v>0.96052631578947367</v>
      </c>
      <c r="P26" s="76">
        <v>0.95</v>
      </c>
      <c r="Q26" s="146">
        <v>0.93157894736842106</v>
      </c>
      <c r="R26" s="106">
        <v>0.95263157894736838</v>
      </c>
      <c r="S26" s="65">
        <v>0.88947368421052631</v>
      </c>
      <c r="T26" s="71">
        <v>0.87368421052631584</v>
      </c>
      <c r="U26" s="146">
        <v>0.82105263157894737</v>
      </c>
      <c r="V26" s="106">
        <v>0.81052631578947365</v>
      </c>
      <c r="W26" s="106">
        <v>0.86315789473684212</v>
      </c>
      <c r="X26" s="106">
        <v>0.83421052631578951</v>
      </c>
      <c r="Y26" s="106">
        <v>0.81842105263157894</v>
      </c>
      <c r="Z26" s="106">
        <v>0.75</v>
      </c>
      <c r="AA26" s="106">
        <v>0.82894736842105265</v>
      </c>
      <c r="AB26" s="71">
        <v>0.77105263157894732</v>
      </c>
      <c r="AC26" s="106">
        <v>0.93684210526315792</v>
      </c>
      <c r="AD26" s="106">
        <v>0.81578947368421051</v>
      </c>
      <c r="AE26" s="106">
        <v>0.87105263157894741</v>
      </c>
      <c r="AF26" s="106">
        <v>0.79210526315789476</v>
      </c>
      <c r="AG26" s="106">
        <v>0.92894736842105263</v>
      </c>
      <c r="AH26" s="106">
        <v>0.92105263157894735</v>
      </c>
      <c r="AI26" s="106">
        <v>0.96578947368421053</v>
      </c>
      <c r="AJ26" s="106">
        <v>0.80526315789473679</v>
      </c>
      <c r="AK26" s="106">
        <v>0.95</v>
      </c>
      <c r="AL26" s="106">
        <v>0.79736842105263162</v>
      </c>
      <c r="AM26" s="106">
        <v>0.92894736842105263</v>
      </c>
      <c r="AN26" s="106">
        <v>0.81315789473684208</v>
      </c>
      <c r="AO26" s="106">
        <v>0.93421052631578949</v>
      </c>
      <c r="AP26" s="106">
        <v>0.93</v>
      </c>
      <c r="AQ26" s="106">
        <v>1.01</v>
      </c>
    </row>
    <row r="27" spans="1:44" x14ac:dyDescent="0.25">
      <c r="A27" s="2" t="s">
        <v>174</v>
      </c>
      <c r="B27" s="2" t="s">
        <v>175</v>
      </c>
      <c r="C27" s="7">
        <f>'All MPO'!I27/'All MPO'!J27</f>
        <v>0.96850393700787396</v>
      </c>
      <c r="D27" s="7">
        <v>1</v>
      </c>
      <c r="E27" s="65">
        <v>0.68110236220472442</v>
      </c>
      <c r="F27" s="60">
        <v>0.59055118110236215</v>
      </c>
      <c r="G27" s="39">
        <v>0.57086614173228345</v>
      </c>
      <c r="H27" s="60">
        <v>0.73228346456692917</v>
      </c>
      <c r="I27" s="106">
        <v>0.78346456692913391</v>
      </c>
      <c r="J27" s="117">
        <v>0.91338582677165359</v>
      </c>
      <c r="K27" s="71">
        <v>0.93307086614173229</v>
      </c>
      <c r="L27" s="39">
        <v>0.98818897637795278</v>
      </c>
      <c r="M27" s="85">
        <v>0.99212598425196852</v>
      </c>
      <c r="N27" s="106">
        <v>1.0551181102362204</v>
      </c>
      <c r="O27" s="65">
        <v>0.99606299212598426</v>
      </c>
      <c r="P27" s="76">
        <v>0.96062992125984248</v>
      </c>
      <c r="Q27" s="146">
        <v>0.96062992125984248</v>
      </c>
      <c r="R27" s="106">
        <v>0.93700787401574803</v>
      </c>
      <c r="S27" s="65">
        <v>0.87795275590551181</v>
      </c>
      <c r="T27" s="71">
        <v>0.85433070866141736</v>
      </c>
      <c r="U27" s="146">
        <v>0.78740157480314965</v>
      </c>
      <c r="V27" s="106">
        <v>0.76771653543307083</v>
      </c>
      <c r="W27" s="106">
        <v>0.8110236220472441</v>
      </c>
      <c r="X27" s="106">
        <v>0.79527559055118113</v>
      </c>
      <c r="Y27" s="106">
        <v>0.79133858267716539</v>
      </c>
      <c r="Z27" s="106">
        <v>0.71259842519685035</v>
      </c>
      <c r="AA27" s="106">
        <v>0.75590551181102361</v>
      </c>
      <c r="AB27" s="71">
        <v>0.8582677165354331</v>
      </c>
      <c r="AC27" s="106">
        <v>0.98031496062992129</v>
      </c>
      <c r="AD27" s="106">
        <v>0.90551181102362199</v>
      </c>
      <c r="AE27" s="106">
        <v>0.96456692913385822</v>
      </c>
      <c r="AF27" s="106">
        <v>0.91338582677165359</v>
      </c>
      <c r="AG27" s="106">
        <v>0.96456692913385822</v>
      </c>
      <c r="AH27" s="106">
        <v>0.96456692913385822</v>
      </c>
      <c r="AI27" s="106">
        <v>0.97637795275590555</v>
      </c>
      <c r="AJ27" s="106">
        <v>0.8582677165354331</v>
      </c>
      <c r="AK27" s="106">
        <v>1.0118110236220472</v>
      </c>
      <c r="AL27" s="106">
        <v>0.86614173228346458</v>
      </c>
      <c r="AM27" s="106">
        <v>0.98425196850393704</v>
      </c>
      <c r="AN27" s="106">
        <v>0.89370078740157477</v>
      </c>
      <c r="AO27" s="106">
        <v>1.0039370078740157</v>
      </c>
      <c r="AP27" s="106">
        <v>0.98</v>
      </c>
      <c r="AQ27" s="106">
        <v>0.96</v>
      </c>
    </row>
    <row r="28" spans="1:44" x14ac:dyDescent="0.25">
      <c r="A28" s="2" t="s">
        <v>176</v>
      </c>
      <c r="B28" s="2" t="s">
        <v>177</v>
      </c>
      <c r="C28" s="7">
        <f>'All MPO'!I28/'All MPO'!J28</f>
        <v>0.91847826086956519</v>
      </c>
      <c r="D28" s="7">
        <v>1</v>
      </c>
      <c r="E28" s="65">
        <v>0.53804347826086951</v>
      </c>
      <c r="F28" s="60">
        <v>0.50543478260869568</v>
      </c>
      <c r="G28" s="39">
        <v>0.52173913043478259</v>
      </c>
      <c r="H28" s="60">
        <v>0.57065217391304346</v>
      </c>
      <c r="I28" s="106">
        <v>0.68478260869565222</v>
      </c>
      <c r="J28" s="117">
        <v>0.72282608695652173</v>
      </c>
      <c r="K28" s="71">
        <v>0.76086956521739135</v>
      </c>
      <c r="L28" s="39">
        <v>0.77173913043478259</v>
      </c>
      <c r="M28" s="85">
        <v>0.72826086956521741</v>
      </c>
      <c r="N28" s="106">
        <v>0.73913043478260865</v>
      </c>
      <c r="O28" s="65">
        <v>0.74456521739130432</v>
      </c>
      <c r="P28" s="76">
        <v>0.73913043478260865</v>
      </c>
      <c r="Q28" s="146">
        <v>0.76630434782608692</v>
      </c>
      <c r="R28" s="106">
        <v>0.79347826086956519</v>
      </c>
      <c r="S28" s="65">
        <v>0.78804347826086951</v>
      </c>
      <c r="T28" s="71">
        <v>0.81521739130434778</v>
      </c>
      <c r="U28" s="146">
        <v>0.76086956521739135</v>
      </c>
      <c r="V28" s="106">
        <v>0.75543478260869568</v>
      </c>
      <c r="W28" s="106">
        <v>0.78260869565217395</v>
      </c>
      <c r="X28" s="106">
        <v>0.75</v>
      </c>
      <c r="Y28" s="106">
        <v>0.70108695652173914</v>
      </c>
      <c r="Z28" s="106">
        <v>0.63586956521739135</v>
      </c>
      <c r="AA28" s="106">
        <v>0.72282608695652173</v>
      </c>
      <c r="AB28" s="71">
        <v>0.96195652173913049</v>
      </c>
      <c r="AC28" s="106">
        <v>1.1141304347826086</v>
      </c>
      <c r="AD28" s="106">
        <v>1.0434782608695652</v>
      </c>
      <c r="AE28" s="106">
        <v>1.1304347826086956</v>
      </c>
      <c r="AF28" s="106">
        <v>1.0434782608695652</v>
      </c>
      <c r="AG28" s="106">
        <v>1.1521739130434783</v>
      </c>
      <c r="AH28" s="106">
        <v>1.2228260869565217</v>
      </c>
      <c r="AI28" s="106">
        <v>1.1576086956521738</v>
      </c>
      <c r="AJ28" s="106">
        <v>1.0326086956521738</v>
      </c>
      <c r="AK28" s="106">
        <v>1.2445652173913044</v>
      </c>
      <c r="AL28" s="106">
        <v>1.0434782608695652</v>
      </c>
      <c r="AM28" s="106">
        <v>1.1195652173913044</v>
      </c>
      <c r="AN28" s="106">
        <v>1.048913043478261</v>
      </c>
      <c r="AO28" s="106">
        <v>1.1521739130434783</v>
      </c>
      <c r="AP28" s="106">
        <v>1.1399999999999999</v>
      </c>
      <c r="AQ28" s="106">
        <v>1.17</v>
      </c>
    </row>
    <row r="29" spans="1:44" x14ac:dyDescent="0.25">
      <c r="A29" s="2" t="s">
        <v>172</v>
      </c>
      <c r="B29" s="2" t="s">
        <v>178</v>
      </c>
      <c r="C29" s="7">
        <f>'All MPO'!I29/'All MPO'!J29</f>
        <v>0.94</v>
      </c>
      <c r="D29" s="7">
        <v>1</v>
      </c>
      <c r="E29" s="65">
        <v>0.62</v>
      </c>
      <c r="F29" s="60">
        <v>0.56000000000000005</v>
      </c>
      <c r="G29" s="39">
        <v>0.57999999999999996</v>
      </c>
      <c r="H29" s="60">
        <v>0.74</v>
      </c>
      <c r="I29" s="106">
        <v>0.72</v>
      </c>
      <c r="J29" s="117">
        <v>0.94</v>
      </c>
      <c r="K29" s="71">
        <v>0.82</v>
      </c>
      <c r="L29" s="39">
        <v>0.98</v>
      </c>
      <c r="M29" s="85">
        <v>1.02</v>
      </c>
      <c r="N29" s="106">
        <v>1.1000000000000001</v>
      </c>
      <c r="O29" s="65">
        <v>1.04</v>
      </c>
      <c r="P29" s="76">
        <v>1.02</v>
      </c>
      <c r="Q29" s="146">
        <v>0.86</v>
      </c>
      <c r="R29" s="106">
        <v>0.96</v>
      </c>
      <c r="S29" s="65">
        <v>0.88</v>
      </c>
      <c r="T29" s="71">
        <v>0.82</v>
      </c>
      <c r="U29" s="146">
        <v>0.76</v>
      </c>
      <c r="V29" s="106">
        <v>0.72</v>
      </c>
      <c r="W29" s="106">
        <v>0.64</v>
      </c>
      <c r="X29" s="106">
        <v>0.72</v>
      </c>
      <c r="Y29" s="106">
        <v>0.78</v>
      </c>
      <c r="Z29" s="106">
        <v>0.62</v>
      </c>
      <c r="AA29" s="106">
        <v>0.7</v>
      </c>
      <c r="AB29" s="71">
        <v>0.88</v>
      </c>
      <c r="AC29" s="106">
        <v>0.94</v>
      </c>
      <c r="AD29" s="106">
        <v>0.84</v>
      </c>
      <c r="AE29" s="106">
        <v>0.86</v>
      </c>
      <c r="AF29" s="106">
        <v>0.86</v>
      </c>
      <c r="AG29" s="106">
        <v>0.94</v>
      </c>
      <c r="AH29" s="106">
        <v>0.96</v>
      </c>
      <c r="AI29" s="106">
        <v>0.96</v>
      </c>
      <c r="AJ29" s="106">
        <v>0.86</v>
      </c>
      <c r="AK29" s="106">
        <v>0.92</v>
      </c>
      <c r="AL29" s="106">
        <v>0.84</v>
      </c>
      <c r="AM29" s="106">
        <v>0.96</v>
      </c>
      <c r="AN29" s="106">
        <v>0.86</v>
      </c>
      <c r="AO29" s="106">
        <v>0.96</v>
      </c>
      <c r="AP29" s="106">
        <v>1.02</v>
      </c>
      <c r="AQ29" s="106">
        <v>0.96</v>
      </c>
    </row>
    <row r="30" spans="1:44" x14ac:dyDescent="0.25">
      <c r="A30" s="2" t="s">
        <v>157</v>
      </c>
      <c r="B30" s="2" t="s">
        <v>179</v>
      </c>
      <c r="C30" s="7">
        <f>'All MPO'!I30/'All MPO'!J30</f>
        <v>0.97073170731707314</v>
      </c>
      <c r="D30" s="7">
        <v>1</v>
      </c>
      <c r="E30" s="65">
        <v>0.58536585365853655</v>
      </c>
      <c r="F30" s="60">
        <v>0.52032520325203258</v>
      </c>
      <c r="G30" s="39">
        <v>0.57073170731707312</v>
      </c>
      <c r="H30" s="60">
        <v>0.65691056910569101</v>
      </c>
      <c r="I30" s="106">
        <v>0.72682926829268291</v>
      </c>
      <c r="J30" s="117">
        <v>0.84715447154471546</v>
      </c>
      <c r="K30" s="71">
        <v>0.88617886178861793</v>
      </c>
      <c r="L30" s="39">
        <v>0.9252032520325203</v>
      </c>
      <c r="M30" s="85">
        <v>0.92195121951219516</v>
      </c>
      <c r="N30" s="106">
        <v>0.93983739837398372</v>
      </c>
      <c r="O30" s="65">
        <v>0.95447154471544715</v>
      </c>
      <c r="P30" s="76">
        <v>0.91056910569105687</v>
      </c>
      <c r="Q30" s="146">
        <v>0.89268292682926831</v>
      </c>
      <c r="R30" s="106">
        <v>0.90569105691056906</v>
      </c>
      <c r="S30" s="65">
        <v>0.86991869918699183</v>
      </c>
      <c r="T30" s="71">
        <v>0.81463414634146336</v>
      </c>
      <c r="U30" s="146">
        <v>0.75772357723577233</v>
      </c>
      <c r="V30" s="106">
        <v>0.74471544715447158</v>
      </c>
      <c r="W30" s="106">
        <v>0.78536585365853662</v>
      </c>
      <c r="X30" s="106">
        <v>0.77235772357723576</v>
      </c>
      <c r="Y30" s="106">
        <v>0.73983739837398377</v>
      </c>
      <c r="Z30" s="106">
        <v>0.66504065040650406</v>
      </c>
      <c r="AA30" s="106">
        <v>0.75121951219512195</v>
      </c>
      <c r="AB30" s="71">
        <v>0.67804878048780493</v>
      </c>
      <c r="AC30" s="106">
        <v>0.77723577235772356</v>
      </c>
      <c r="AD30" s="106">
        <v>0.74634146341463414</v>
      </c>
      <c r="AE30" s="106">
        <v>0.77886178861788613</v>
      </c>
      <c r="AF30" s="106">
        <v>0.73495934959349596</v>
      </c>
      <c r="AG30" s="106">
        <v>0.75609756097560976</v>
      </c>
      <c r="AH30" s="106">
        <v>0.79024390243902443</v>
      </c>
      <c r="AI30" s="106">
        <v>0.78048780487804881</v>
      </c>
      <c r="AJ30" s="106">
        <v>0.7056910569105691</v>
      </c>
      <c r="AK30" s="106">
        <v>0.78536585365853662</v>
      </c>
      <c r="AL30" s="106">
        <v>0.70243902439024386</v>
      </c>
      <c r="AM30" s="106">
        <v>0.82439024390243898</v>
      </c>
      <c r="AN30" s="106">
        <v>0.73983739837398377</v>
      </c>
      <c r="AO30" s="106">
        <v>0.81463414634146336</v>
      </c>
      <c r="AP30" s="106">
        <v>0.8</v>
      </c>
      <c r="AQ30" s="106">
        <v>0.8</v>
      </c>
    </row>
    <row r="31" spans="1:44" x14ac:dyDescent="0.25">
      <c r="A31" s="2" t="s">
        <v>155</v>
      </c>
      <c r="B31" s="2" t="s">
        <v>180</v>
      </c>
      <c r="C31" s="7">
        <f>'All MPO'!I31/'All MPO'!J31</f>
        <v>0.93333333333333335</v>
      </c>
      <c r="D31" s="7">
        <v>1</v>
      </c>
      <c r="E31" s="65">
        <v>0.55111111111111111</v>
      </c>
      <c r="F31" s="60">
        <v>0.52888888888888885</v>
      </c>
      <c r="G31" s="39">
        <v>0.56000000000000005</v>
      </c>
      <c r="H31" s="60">
        <v>0.65333333333333332</v>
      </c>
      <c r="I31" s="106">
        <v>0.72444444444444445</v>
      </c>
      <c r="J31" s="117">
        <v>0.81777777777777783</v>
      </c>
      <c r="K31" s="71">
        <v>0.83555555555555561</v>
      </c>
      <c r="L31" s="39">
        <v>0.91111111111111109</v>
      </c>
      <c r="M31" s="85">
        <v>0.89333333333333331</v>
      </c>
      <c r="N31" s="106">
        <v>0.96888888888888891</v>
      </c>
      <c r="O31" s="65">
        <v>0.93333333333333335</v>
      </c>
      <c r="P31" s="76">
        <v>0.89333333333333331</v>
      </c>
      <c r="Q31" s="146">
        <v>0.90666666666666662</v>
      </c>
      <c r="R31" s="106">
        <v>0.89333333333333331</v>
      </c>
      <c r="S31" s="65">
        <v>0.85777777777777775</v>
      </c>
      <c r="T31" s="71">
        <v>0.77777777777777779</v>
      </c>
      <c r="U31" s="146">
        <v>0.76</v>
      </c>
      <c r="V31" s="106">
        <v>0.69777777777777783</v>
      </c>
      <c r="W31" s="106">
        <v>0.7155555555555555</v>
      </c>
      <c r="X31" s="106">
        <v>0.7466666666666667</v>
      </c>
      <c r="Y31" s="106">
        <v>0.74222222222222223</v>
      </c>
      <c r="Z31" s="106">
        <v>0.65333333333333332</v>
      </c>
      <c r="AA31" s="106">
        <v>0.70666666666666667</v>
      </c>
      <c r="AB31" s="71">
        <v>0.65333333333333332</v>
      </c>
      <c r="AC31" s="106">
        <v>0.7466666666666667</v>
      </c>
      <c r="AD31" s="106">
        <v>0.70222222222222219</v>
      </c>
      <c r="AE31" s="106">
        <v>0.73777777777777775</v>
      </c>
      <c r="AF31" s="106">
        <v>0.7155555555555555</v>
      </c>
      <c r="AG31" s="106">
        <v>0.72444444444444445</v>
      </c>
      <c r="AH31" s="106">
        <v>0.7466666666666667</v>
      </c>
      <c r="AI31" s="106">
        <v>0.75111111111111106</v>
      </c>
      <c r="AJ31" s="106">
        <v>0.66222222222222227</v>
      </c>
      <c r="AK31" s="106">
        <v>0.76444444444444448</v>
      </c>
      <c r="AL31" s="106">
        <v>0.6711111111111111</v>
      </c>
      <c r="AM31" s="106">
        <v>0.7911111111111111</v>
      </c>
      <c r="AN31" s="106">
        <v>0.70222222222222219</v>
      </c>
      <c r="AO31" s="106">
        <v>0.77777777777777779</v>
      </c>
      <c r="AP31" s="106">
        <v>0.78</v>
      </c>
      <c r="AQ31" s="106">
        <v>0.7</v>
      </c>
    </row>
    <row r="32" spans="1:44" x14ac:dyDescent="0.25">
      <c r="A32" s="2" t="s">
        <v>181</v>
      </c>
      <c r="B32" s="2" t="s">
        <v>182</v>
      </c>
      <c r="C32" s="7">
        <f>'All MPO'!I32/'All MPO'!J32</f>
        <v>0.96907216494845361</v>
      </c>
      <c r="D32" s="7">
        <v>1</v>
      </c>
      <c r="E32" s="65">
        <v>0.66323024054982815</v>
      </c>
      <c r="F32" s="60">
        <v>0.57731958762886593</v>
      </c>
      <c r="G32" s="39">
        <v>0.62542955326460481</v>
      </c>
      <c r="H32" s="60">
        <v>0.73195876288659789</v>
      </c>
      <c r="I32" s="106">
        <v>0.78006872852233677</v>
      </c>
      <c r="J32" s="117">
        <v>0.91408934707903777</v>
      </c>
      <c r="K32" s="71">
        <v>0.96219931271477666</v>
      </c>
      <c r="L32" s="39">
        <v>1.0756013745704467</v>
      </c>
      <c r="M32" s="85">
        <v>1.006872852233677</v>
      </c>
      <c r="N32" s="106">
        <v>1.0309278350515463</v>
      </c>
      <c r="O32" s="65">
        <v>1.0034364261168385</v>
      </c>
      <c r="P32" s="76">
        <v>1.0206185567010309</v>
      </c>
      <c r="Q32" s="146">
        <v>0.9553264604810997</v>
      </c>
      <c r="R32" s="106">
        <v>0.97250859106529208</v>
      </c>
      <c r="S32" s="65">
        <v>0.91408934707903777</v>
      </c>
      <c r="T32" s="71">
        <v>0.84192439862542956</v>
      </c>
      <c r="U32" s="146">
        <v>0.80068728522336774</v>
      </c>
      <c r="V32" s="106">
        <v>0.76975945017182135</v>
      </c>
      <c r="W32" s="106">
        <v>0.83161512027491413</v>
      </c>
      <c r="X32" s="106">
        <v>0.7903780068728522</v>
      </c>
      <c r="Y32" s="106">
        <v>0.76975945017182135</v>
      </c>
      <c r="Z32" s="106">
        <v>0.70446735395189009</v>
      </c>
      <c r="AA32" s="106">
        <v>0.73883161512027495</v>
      </c>
      <c r="AB32" s="71">
        <v>0.7766323024054983</v>
      </c>
      <c r="AC32" s="106">
        <v>0.88659793814432986</v>
      </c>
      <c r="AD32" s="106">
        <v>0.84536082474226804</v>
      </c>
      <c r="AE32" s="106">
        <v>0.85567010309278346</v>
      </c>
      <c r="AF32" s="106">
        <v>0.83161512027491413</v>
      </c>
      <c r="AG32" s="106">
        <v>0.88659793814432986</v>
      </c>
      <c r="AH32" s="106">
        <v>0.88659793814432986</v>
      </c>
      <c r="AI32" s="106">
        <v>0.91752577319587625</v>
      </c>
      <c r="AJ32" s="106">
        <v>0.80756013745704469</v>
      </c>
      <c r="AK32" s="106">
        <v>0.89347079037800692</v>
      </c>
      <c r="AL32" s="106">
        <v>0.79381443298969068</v>
      </c>
      <c r="AM32" s="106">
        <v>0.89003436426116833</v>
      </c>
      <c r="AN32" s="106">
        <v>0.84536082474226804</v>
      </c>
      <c r="AO32" s="106">
        <v>0.92783505154639179</v>
      </c>
      <c r="AP32" s="106">
        <v>0.91</v>
      </c>
      <c r="AQ32" s="106">
        <v>0.96</v>
      </c>
    </row>
    <row r="33" spans="1:45" x14ac:dyDescent="0.25">
      <c r="A33" s="2" t="s">
        <v>183</v>
      </c>
      <c r="B33" s="2" t="s">
        <v>184</v>
      </c>
      <c r="C33" s="7">
        <f>'All MPO'!I33/'All MPO'!J33</f>
        <v>0.97879858657243812</v>
      </c>
      <c r="D33" s="7">
        <v>1</v>
      </c>
      <c r="E33" s="65">
        <v>0.67137809187279152</v>
      </c>
      <c r="F33" s="60">
        <v>0.60424028268551233</v>
      </c>
      <c r="G33" s="39">
        <v>0.63604240282685509</v>
      </c>
      <c r="H33" s="60">
        <v>0.75618374558303891</v>
      </c>
      <c r="I33" s="106">
        <v>0.78798586572438167</v>
      </c>
      <c r="J33" s="117">
        <v>0.93992932862190814</v>
      </c>
      <c r="K33" s="71">
        <v>0.95759717314487636</v>
      </c>
      <c r="L33" s="39">
        <v>1.0600706713780919</v>
      </c>
      <c r="M33" s="85">
        <v>0.98586572438162545</v>
      </c>
      <c r="N33" s="106">
        <v>1.0636042402826855</v>
      </c>
      <c r="O33" s="65">
        <v>1</v>
      </c>
      <c r="P33" s="76">
        <v>0.96819787985865724</v>
      </c>
      <c r="Q33" s="146">
        <v>0.9151943462897526</v>
      </c>
      <c r="R33" s="106">
        <v>0.95759717314487636</v>
      </c>
      <c r="S33" s="65">
        <v>0.88692579505300351</v>
      </c>
      <c r="T33" s="71">
        <v>0.83745583038869253</v>
      </c>
      <c r="U33" s="146">
        <v>0.78091872791519434</v>
      </c>
      <c r="V33" s="106">
        <v>0.7385159010600707</v>
      </c>
      <c r="W33" s="106">
        <v>0.82332155477031799</v>
      </c>
      <c r="X33" s="106">
        <v>0.78091872791519434</v>
      </c>
      <c r="Y33" s="106">
        <v>0.79505300353356889</v>
      </c>
      <c r="Z33" s="106">
        <v>0.67844522968197885</v>
      </c>
      <c r="AA33" s="106">
        <v>0.79505300353356889</v>
      </c>
      <c r="AB33" s="71">
        <v>0.74558303886925792</v>
      </c>
      <c r="AC33" s="106">
        <v>0.87632508833922262</v>
      </c>
      <c r="AD33" s="106">
        <v>0.78091872791519434</v>
      </c>
      <c r="AE33" s="106">
        <v>0.85865724381625441</v>
      </c>
      <c r="AF33" s="106">
        <v>0.70318021201413428</v>
      </c>
      <c r="AG33" s="106">
        <v>0.78091872791519434</v>
      </c>
      <c r="AH33" s="106">
        <v>0.8127208480565371</v>
      </c>
      <c r="AI33" s="106">
        <v>0.84452296819787986</v>
      </c>
      <c r="AJ33" s="106">
        <v>0.75265017667844525</v>
      </c>
      <c r="AK33" s="106">
        <v>0.82685512367491165</v>
      </c>
      <c r="AL33" s="106">
        <v>0.77031802120141346</v>
      </c>
      <c r="AM33" s="106">
        <v>0.94699646643109536</v>
      </c>
      <c r="AN33" s="106">
        <v>0.83392226148409898</v>
      </c>
      <c r="AO33" s="106">
        <v>0.85865724381625441</v>
      </c>
      <c r="AP33" s="106">
        <v>0.86</v>
      </c>
      <c r="AQ33" s="106">
        <v>0.91</v>
      </c>
    </row>
    <row r="34" spans="1:45" x14ac:dyDescent="0.25">
      <c r="A34" s="19" t="s">
        <v>185</v>
      </c>
      <c r="B34" s="19" t="s">
        <v>186</v>
      </c>
      <c r="C34" s="23">
        <f>'All MPO'!I34/'All MPO'!J34</f>
        <v>0.8928571428571429</v>
      </c>
      <c r="D34" s="23">
        <v>1</v>
      </c>
      <c r="E34" s="66">
        <v>0.5</v>
      </c>
      <c r="F34" s="61">
        <v>0.4732142857142857</v>
      </c>
      <c r="G34" s="40">
        <v>0.5089285714285714</v>
      </c>
      <c r="H34" s="61">
        <v>0.6160714285714286</v>
      </c>
      <c r="I34" s="107">
        <v>0.6875</v>
      </c>
      <c r="J34" s="118">
        <v>0.7767857142857143</v>
      </c>
      <c r="K34" s="72">
        <v>0.8035714285714286</v>
      </c>
      <c r="L34" s="40">
        <v>0.875</v>
      </c>
      <c r="M34" s="86">
        <v>0.8928571428571429</v>
      </c>
      <c r="N34" s="107">
        <v>0.8660714285714286</v>
      </c>
      <c r="O34" s="66">
        <v>0.9285714285714286</v>
      </c>
      <c r="P34" s="77">
        <v>0.875</v>
      </c>
      <c r="Q34" s="147">
        <v>0.8660714285714286</v>
      </c>
      <c r="R34" s="107">
        <v>0.8214285714285714</v>
      </c>
      <c r="S34" s="66">
        <v>0.7857142857142857</v>
      </c>
      <c r="T34" s="72">
        <v>0.7232142857142857</v>
      </c>
      <c r="U34" s="147">
        <v>0.6517857142857143</v>
      </c>
      <c r="V34" s="107">
        <v>0.6339285714285714</v>
      </c>
      <c r="W34" s="107">
        <v>0.6875</v>
      </c>
      <c r="X34" s="106">
        <v>0.6696428571428571</v>
      </c>
      <c r="Y34" s="106">
        <v>0.6696428571428571</v>
      </c>
      <c r="Z34" s="106">
        <v>0.5714285714285714</v>
      </c>
      <c r="AA34" s="106">
        <v>0.6517857142857143</v>
      </c>
      <c r="AB34" s="72">
        <v>0.8392857142857143</v>
      </c>
      <c r="AC34" s="106">
        <v>0.9732142857142857</v>
      </c>
      <c r="AD34" s="106">
        <v>0.9196428571428571</v>
      </c>
      <c r="AE34" s="106">
        <v>0.9285714285714286</v>
      </c>
      <c r="AF34" s="106">
        <v>0.8839285714285714</v>
      </c>
      <c r="AG34" s="106">
        <v>0.9285714285714286</v>
      </c>
      <c r="AH34" s="106">
        <v>0.9196428571428571</v>
      </c>
      <c r="AI34" s="106">
        <v>0.9642857142857143</v>
      </c>
      <c r="AJ34" s="106">
        <v>0.8660714285714286</v>
      </c>
      <c r="AK34" s="106">
        <v>0.9642857142857143</v>
      </c>
      <c r="AL34" s="106">
        <v>0.8482142857142857</v>
      </c>
      <c r="AM34" s="106">
        <v>0.9642857142857143</v>
      </c>
      <c r="AN34" s="106">
        <v>0.9196428571428571</v>
      </c>
      <c r="AO34" s="106">
        <v>0.9732142857142857</v>
      </c>
      <c r="AP34" s="106">
        <v>0.97</v>
      </c>
      <c r="AQ34" s="106">
        <v>1.03</v>
      </c>
    </row>
    <row r="35" spans="1:45" x14ac:dyDescent="0.25">
      <c r="A35" s="2" t="s">
        <v>195</v>
      </c>
      <c r="B35" s="2" t="s">
        <v>196</v>
      </c>
      <c r="C35" s="7">
        <f>'All MPO'!I35/'All MPO'!J35</f>
        <v>1.0461997019374067</v>
      </c>
      <c r="D35" s="7">
        <v>1</v>
      </c>
      <c r="E35" s="65">
        <v>0.70044709388971682</v>
      </c>
      <c r="F35" s="85">
        <v>0.65126676602086442</v>
      </c>
      <c r="G35" s="39">
        <v>0.69597615499254839</v>
      </c>
      <c r="H35" s="60">
        <v>0.7332339791356185</v>
      </c>
      <c r="I35" s="106">
        <v>0.84798807749627425</v>
      </c>
      <c r="J35" s="117">
        <v>0.89269746646795822</v>
      </c>
      <c r="K35" s="71">
        <v>0.97019374068554398</v>
      </c>
      <c r="L35" s="39">
        <v>0.96572280178837555</v>
      </c>
      <c r="M35" s="85">
        <v>0.96125186289120712</v>
      </c>
      <c r="N35" s="106">
        <v>0.95529061102831592</v>
      </c>
      <c r="O35" s="65">
        <v>0.91356184798807749</v>
      </c>
      <c r="P35" s="76">
        <v>0.91505216095380026</v>
      </c>
      <c r="Q35" s="146">
        <v>0.94783904619970194</v>
      </c>
      <c r="R35" s="106">
        <v>0.9567809239940388</v>
      </c>
      <c r="S35" s="65">
        <v>0.93442622950819676</v>
      </c>
      <c r="T35" s="71">
        <v>0.98360655737704916</v>
      </c>
      <c r="U35" s="146">
        <v>0.89716840536512665</v>
      </c>
      <c r="V35" s="106">
        <v>0.91654247391952315</v>
      </c>
      <c r="W35" s="106">
        <v>0.98211624441132639</v>
      </c>
      <c r="X35" s="106">
        <v>0.85842026825633388</v>
      </c>
      <c r="Y35" s="106">
        <v>0.89269746646795822</v>
      </c>
      <c r="Z35" s="106">
        <v>0.76453055141579729</v>
      </c>
      <c r="AA35" s="106">
        <v>0.89269746646795822</v>
      </c>
      <c r="AB35" s="71">
        <v>0.81967213114754101</v>
      </c>
      <c r="AC35" s="106">
        <v>1.0864381520119224</v>
      </c>
      <c r="AD35" s="106">
        <v>0.85394932935916545</v>
      </c>
      <c r="AE35" s="106">
        <v>0.96423248882265278</v>
      </c>
      <c r="AF35" s="106">
        <v>0.89716840536512665</v>
      </c>
      <c r="AG35" s="106">
        <v>0.98658718330849482</v>
      </c>
      <c r="AH35" s="106">
        <v>1.0491803278688525</v>
      </c>
      <c r="AI35" s="106">
        <v>1.0566318926974665</v>
      </c>
      <c r="AJ35" s="106">
        <v>0.93591654247391953</v>
      </c>
      <c r="AK35" s="106">
        <v>1.0476900149031296</v>
      </c>
      <c r="AL35" s="106">
        <v>0.90163934426229508</v>
      </c>
      <c r="AM35" s="106">
        <v>1.00149031296572</v>
      </c>
      <c r="AN35" s="106">
        <v>0.92250372578241435</v>
      </c>
      <c r="AO35" s="106">
        <v>1.0476900149031296</v>
      </c>
      <c r="AP35" s="106">
        <v>1.05</v>
      </c>
      <c r="AQ35" s="106">
        <v>1.1000000000000001</v>
      </c>
      <c r="AR35" s="2"/>
      <c r="AS35" s="2"/>
    </row>
    <row r="36" spans="1:45" x14ac:dyDescent="0.25">
      <c r="A36" s="2" t="s">
        <v>197</v>
      </c>
      <c r="B36" s="2" t="s">
        <v>198</v>
      </c>
      <c r="C36" s="7">
        <f>'All MPO'!I36/'All MPO'!J36</f>
        <v>1.019047619047619</v>
      </c>
      <c r="D36" s="7">
        <v>1</v>
      </c>
      <c r="E36" s="65">
        <v>0.52380952380952384</v>
      </c>
      <c r="F36" s="85">
        <v>0.52380952380952384</v>
      </c>
      <c r="G36" s="39">
        <v>0.580952380952381</v>
      </c>
      <c r="H36" s="60">
        <v>0.62857142857142856</v>
      </c>
      <c r="I36" s="106">
        <v>0.75238095238095237</v>
      </c>
      <c r="J36" s="117">
        <v>0.80952380952380953</v>
      </c>
      <c r="K36" s="71">
        <v>0.8571428571428571</v>
      </c>
      <c r="L36" s="39">
        <v>0.87619047619047619</v>
      </c>
      <c r="M36" s="85">
        <v>0.91428571428571426</v>
      </c>
      <c r="N36" s="106">
        <v>0.92380952380952386</v>
      </c>
      <c r="O36" s="65">
        <v>0.88571428571428568</v>
      </c>
      <c r="P36" s="76">
        <v>0.89523809523809528</v>
      </c>
      <c r="Q36" s="146">
        <v>0.91428571428571426</v>
      </c>
      <c r="R36" s="106">
        <v>0.92380952380952386</v>
      </c>
      <c r="S36" s="65">
        <v>0.88571428571428568</v>
      </c>
      <c r="T36" s="71">
        <v>0.87619047619047619</v>
      </c>
      <c r="U36" s="146">
        <v>0.73333333333333328</v>
      </c>
      <c r="V36" s="106">
        <v>0.73333333333333328</v>
      </c>
      <c r="W36" s="106">
        <v>0.81904761904761902</v>
      </c>
      <c r="X36" s="106">
        <v>0.76190476190476186</v>
      </c>
      <c r="Y36" s="106">
        <v>0.8571428571428571</v>
      </c>
      <c r="Z36" s="106">
        <v>0.73333333333333328</v>
      </c>
      <c r="AA36" s="106">
        <v>0.81904761904761902</v>
      </c>
      <c r="AB36" s="71">
        <v>0.87619047619047619</v>
      </c>
      <c r="AC36" s="106">
        <v>1.019047619047619</v>
      </c>
      <c r="AD36" s="106">
        <v>0.89523809523809528</v>
      </c>
      <c r="AE36" s="106">
        <v>1.0666666666666667</v>
      </c>
      <c r="AF36" s="106">
        <v>0.93333333333333335</v>
      </c>
      <c r="AG36" s="106">
        <v>0.99047619047619051</v>
      </c>
      <c r="AH36" s="106">
        <v>1.019047619047619</v>
      </c>
      <c r="AI36" s="106">
        <v>0.91428571428571426</v>
      </c>
      <c r="AJ36" s="106">
        <v>0.82857142857142863</v>
      </c>
      <c r="AK36" s="106">
        <v>1.0761904761904761</v>
      </c>
      <c r="AL36" s="106">
        <v>0.8571428571428571</v>
      </c>
      <c r="AM36" s="106">
        <v>1.0095238095238095</v>
      </c>
      <c r="AN36" s="106">
        <v>0.91428571428571426</v>
      </c>
      <c r="AO36" s="106">
        <v>1.019047619047619</v>
      </c>
      <c r="AP36" s="106">
        <v>1.1100000000000001</v>
      </c>
      <c r="AQ36" s="106">
        <v>0.83</v>
      </c>
      <c r="AR36" s="2"/>
      <c r="AS36" s="2"/>
    </row>
    <row r="37" spans="1:45" x14ac:dyDescent="0.25">
      <c r="A37" s="2" t="s">
        <v>199</v>
      </c>
      <c r="B37" s="2" t="s">
        <v>200</v>
      </c>
      <c r="C37" s="7">
        <f>'All MPO'!I37/'All MPO'!J37</f>
        <v>0.93678160919540232</v>
      </c>
      <c r="D37" s="7">
        <v>1</v>
      </c>
      <c r="E37" s="65">
        <v>0.67816091954022983</v>
      </c>
      <c r="F37" s="85">
        <v>0.5977011494252874</v>
      </c>
      <c r="G37" s="39">
        <v>0.64367816091954022</v>
      </c>
      <c r="H37" s="60">
        <v>0.70114942528735635</v>
      </c>
      <c r="I37" s="106">
        <v>0.77586206896551724</v>
      </c>
      <c r="J37" s="117">
        <v>0.87356321839080464</v>
      </c>
      <c r="K37" s="71">
        <v>0.89655172413793105</v>
      </c>
      <c r="L37" s="39">
        <v>0.93678160919540232</v>
      </c>
      <c r="M37" s="85">
        <v>0.93103448275862066</v>
      </c>
      <c r="N37" s="106">
        <v>0.95977011494252873</v>
      </c>
      <c r="O37" s="65">
        <v>0.94827586206896552</v>
      </c>
      <c r="P37" s="76">
        <v>0.92528735632183912</v>
      </c>
      <c r="Q37" s="146">
        <v>0.93678160919540232</v>
      </c>
      <c r="R37" s="106">
        <v>0.94252873563218387</v>
      </c>
      <c r="S37" s="65">
        <v>0.89655172413793105</v>
      </c>
      <c r="T37" s="71">
        <v>0.87931034482758619</v>
      </c>
      <c r="U37" s="146">
        <v>0.84482758620689657</v>
      </c>
      <c r="V37" s="106">
        <v>0.79885057471264365</v>
      </c>
      <c r="W37" s="106">
        <v>0.89655172413793105</v>
      </c>
      <c r="X37" s="106">
        <v>0.82183908045977017</v>
      </c>
      <c r="Y37" s="106">
        <v>0.7931034482758621</v>
      </c>
      <c r="Z37" s="106">
        <v>0.7068965517241379</v>
      </c>
      <c r="AA37" s="106">
        <v>0.7816091954022989</v>
      </c>
      <c r="AB37" s="71">
        <v>0.83333333333333337</v>
      </c>
      <c r="AC37" s="106">
        <v>1.0517241379310345</v>
      </c>
      <c r="AD37" s="106">
        <v>0.89080459770114939</v>
      </c>
      <c r="AE37" s="106">
        <v>0.94252873563218387</v>
      </c>
      <c r="AF37" s="106">
        <v>0.87356321839080464</v>
      </c>
      <c r="AG37" s="106">
        <v>0.97701149425287359</v>
      </c>
      <c r="AH37" s="106">
        <v>0.99425287356321834</v>
      </c>
      <c r="AI37" s="106">
        <v>1.0057471264367817</v>
      </c>
      <c r="AJ37" s="106">
        <v>0.86781609195402298</v>
      </c>
      <c r="AK37" s="106">
        <v>1.0229885057471264</v>
      </c>
      <c r="AL37" s="106">
        <v>0.87356321839080464</v>
      </c>
      <c r="AM37" s="106">
        <v>0.94252873563218387</v>
      </c>
      <c r="AN37" s="106">
        <v>0.89655172413793105</v>
      </c>
      <c r="AO37" s="106">
        <v>0.97126436781609193</v>
      </c>
      <c r="AP37" s="106">
        <v>1</v>
      </c>
      <c r="AQ37" s="106">
        <v>1.02</v>
      </c>
      <c r="AR37" s="2"/>
      <c r="AS37" s="2"/>
    </row>
    <row r="38" spans="1:45" x14ac:dyDescent="0.25">
      <c r="A38" s="2" t="s">
        <v>197</v>
      </c>
      <c r="B38" s="2" t="s">
        <v>201</v>
      </c>
      <c r="C38" s="7">
        <f>'All MPO'!I38/'All MPO'!J38</f>
        <v>1.0071942446043165</v>
      </c>
      <c r="D38" s="7">
        <v>1</v>
      </c>
      <c r="E38" s="65">
        <v>0.6690647482014388</v>
      </c>
      <c r="F38" s="85">
        <v>0.56834532374100721</v>
      </c>
      <c r="G38" s="39">
        <v>0.64028776978417268</v>
      </c>
      <c r="H38" s="60">
        <v>0.70503597122302153</v>
      </c>
      <c r="I38" s="106">
        <v>0.82014388489208634</v>
      </c>
      <c r="J38" s="117">
        <v>0.8848920863309353</v>
      </c>
      <c r="K38" s="71">
        <v>0.90647482014388492</v>
      </c>
      <c r="L38" s="39">
        <v>0.94964028776978415</v>
      </c>
      <c r="M38" s="85">
        <v>0.94964028776978415</v>
      </c>
      <c r="N38" s="106">
        <v>0.94964028776978415</v>
      </c>
      <c r="O38" s="65">
        <v>0.97122302158273377</v>
      </c>
      <c r="P38" s="76">
        <v>0.95683453237410077</v>
      </c>
      <c r="Q38" s="146">
        <v>0.97841726618705038</v>
      </c>
      <c r="R38" s="106">
        <v>0.95683453237410077</v>
      </c>
      <c r="S38" s="65">
        <v>0.92086330935251803</v>
      </c>
      <c r="T38" s="71">
        <v>0.87050359712230219</v>
      </c>
      <c r="U38" s="146">
        <v>0.81294964028776984</v>
      </c>
      <c r="V38" s="106">
        <v>0.82733812949640284</v>
      </c>
      <c r="W38" s="106">
        <v>0.91366906474820142</v>
      </c>
      <c r="X38" s="106">
        <v>0.86330935251798557</v>
      </c>
      <c r="Y38" s="106">
        <v>0.81294964028776984</v>
      </c>
      <c r="Z38" s="106">
        <v>0.71223021582733814</v>
      </c>
      <c r="AA38" s="106">
        <v>0.83453237410071945</v>
      </c>
      <c r="AB38" s="71">
        <v>0.8920863309352518</v>
      </c>
      <c r="AC38" s="106">
        <v>1.0287769784172662</v>
      </c>
      <c r="AD38" s="106">
        <v>0.94244604316546765</v>
      </c>
      <c r="AE38" s="106">
        <v>1.0215827338129497</v>
      </c>
      <c r="AF38" s="106">
        <v>0.94244604316546765</v>
      </c>
      <c r="AG38" s="106">
        <v>1</v>
      </c>
      <c r="AH38" s="106">
        <v>1.0359712230215827</v>
      </c>
      <c r="AI38" s="106">
        <v>1.0719424460431655</v>
      </c>
      <c r="AJ38" s="106">
        <v>0.92805755395683454</v>
      </c>
      <c r="AK38" s="106">
        <v>1.064748201438849</v>
      </c>
      <c r="AL38" s="106">
        <v>0.87769784172661869</v>
      </c>
      <c r="AM38" s="106">
        <v>0.94244604316546765</v>
      </c>
      <c r="AN38" s="106">
        <v>0.92805755395683454</v>
      </c>
      <c r="AO38" s="106">
        <v>0.9928057553956835</v>
      </c>
      <c r="AP38" s="106">
        <v>1.01</v>
      </c>
      <c r="AQ38" s="106">
        <v>1.01</v>
      </c>
      <c r="AR38" s="2"/>
      <c r="AS38" s="2"/>
    </row>
    <row r="39" spans="1:45" x14ac:dyDescent="0.25">
      <c r="A39" s="2" t="s">
        <v>202</v>
      </c>
      <c r="B39" s="2" t="s">
        <v>201</v>
      </c>
      <c r="C39" s="7">
        <f>'All MPO'!I39/'All MPO'!J39</f>
        <v>1.037037037037037</v>
      </c>
      <c r="D39" s="7">
        <v>1</v>
      </c>
      <c r="E39" s="65">
        <v>0.66049382716049387</v>
      </c>
      <c r="F39" s="85">
        <v>0.5864197530864198</v>
      </c>
      <c r="G39" s="39">
        <v>0.61728395061728392</v>
      </c>
      <c r="H39" s="60">
        <v>0.66666666666666663</v>
      </c>
      <c r="I39" s="106">
        <v>0.79629629629629628</v>
      </c>
      <c r="J39" s="117">
        <v>0.83950617283950613</v>
      </c>
      <c r="K39" s="71">
        <v>0.86419753086419748</v>
      </c>
      <c r="L39" s="39">
        <v>0.88888888888888884</v>
      </c>
      <c r="M39" s="85">
        <v>0.87037037037037035</v>
      </c>
      <c r="N39" s="106">
        <v>0.83950617283950613</v>
      </c>
      <c r="O39" s="65">
        <v>0.82098765432098764</v>
      </c>
      <c r="P39" s="76">
        <v>0.8271604938271605</v>
      </c>
      <c r="Q39" s="146">
        <v>0.88888888888888884</v>
      </c>
      <c r="R39" s="106">
        <v>0.90123456790123457</v>
      </c>
      <c r="S39" s="65">
        <v>0.87037037037037035</v>
      </c>
      <c r="T39" s="71">
        <v>0.89506172839506171</v>
      </c>
      <c r="U39" s="146">
        <v>0.85185185185185186</v>
      </c>
      <c r="V39" s="106">
        <v>0.85802469135802473</v>
      </c>
      <c r="W39" s="106">
        <v>0.91975308641975306</v>
      </c>
      <c r="X39" s="106">
        <v>0.85185185185185186</v>
      </c>
      <c r="Y39" s="106">
        <v>0.81481481481481477</v>
      </c>
      <c r="Z39" s="106">
        <v>0.74691358024691357</v>
      </c>
      <c r="AA39" s="106">
        <v>0.85185185185185186</v>
      </c>
      <c r="AB39" s="71">
        <v>1.1049382716049383</v>
      </c>
      <c r="AC39" s="106">
        <v>1.3271604938271604</v>
      </c>
      <c r="AD39" s="106">
        <v>1.154320987654321</v>
      </c>
      <c r="AE39" s="106">
        <v>1.3333333333333333</v>
      </c>
      <c r="AF39" s="106">
        <v>1.1419753086419753</v>
      </c>
      <c r="AG39" s="106">
        <v>1.2654320987654322</v>
      </c>
      <c r="AH39" s="106">
        <v>1.3395061728395061</v>
      </c>
      <c r="AI39" s="106">
        <v>1.3024691358024691</v>
      </c>
      <c r="AJ39" s="106">
        <v>1.154320987654321</v>
      </c>
      <c r="AK39" s="106">
        <v>1.3580246913580247</v>
      </c>
      <c r="AL39" s="106">
        <v>1.117283950617284</v>
      </c>
      <c r="AM39" s="106">
        <v>1.2098765432098766</v>
      </c>
      <c r="AN39" s="106">
        <v>1.1234567901234569</v>
      </c>
      <c r="AO39" s="106">
        <v>1.2407407407407407</v>
      </c>
      <c r="AP39" s="106">
        <v>1.3</v>
      </c>
      <c r="AQ39" s="106">
        <v>1.24</v>
      </c>
      <c r="AR39" s="2"/>
      <c r="AS39" s="2"/>
    </row>
    <row r="40" spans="1:45" x14ac:dyDescent="0.25">
      <c r="A40" s="19" t="s">
        <v>195</v>
      </c>
      <c r="B40" s="19" t="s">
        <v>203</v>
      </c>
      <c r="C40" s="23">
        <f>'All MPO'!I40/'All MPO'!J40</f>
        <v>1.0255941499085923</v>
      </c>
      <c r="D40" s="23">
        <v>1</v>
      </c>
      <c r="E40" s="66">
        <v>0.71663619744058504</v>
      </c>
      <c r="F40" s="86">
        <v>0.66361974405850088</v>
      </c>
      <c r="G40" s="40">
        <v>0.70566727605118829</v>
      </c>
      <c r="H40" s="61">
        <v>0.74771480804387569</v>
      </c>
      <c r="I40" s="107">
        <v>0.87934186471663622</v>
      </c>
      <c r="J40" s="118">
        <v>0.8957952468007313</v>
      </c>
      <c r="K40" s="72">
        <v>0.9780621572212066</v>
      </c>
      <c r="L40" s="40">
        <v>0.98354661791590492</v>
      </c>
      <c r="M40" s="86">
        <v>0.98720292504570384</v>
      </c>
      <c r="N40" s="107">
        <v>0.9780621572212066</v>
      </c>
      <c r="O40" s="66">
        <v>0.93418647166361979</v>
      </c>
      <c r="P40" s="77">
        <v>0.93967093235831811</v>
      </c>
      <c r="Q40" s="147">
        <v>0.97257769652650827</v>
      </c>
      <c r="R40" s="107">
        <v>0.98537477148080443</v>
      </c>
      <c r="S40" s="66">
        <v>0.95978062157221211</v>
      </c>
      <c r="T40" s="72">
        <v>0.96160877513711152</v>
      </c>
      <c r="U40" s="147">
        <v>0.89762340036563071</v>
      </c>
      <c r="V40" s="107">
        <v>0.91407678244972579</v>
      </c>
      <c r="W40" s="107">
        <v>0.9981718464351006</v>
      </c>
      <c r="X40" s="106">
        <v>0.85740402193784282</v>
      </c>
      <c r="Y40" s="106">
        <v>0.89213893967093238</v>
      </c>
      <c r="Z40" s="106">
        <v>0.77330895795246801</v>
      </c>
      <c r="AA40" s="106">
        <v>0.89031078610603287</v>
      </c>
      <c r="AB40" s="72">
        <v>0.80073126142595974</v>
      </c>
      <c r="AC40" s="106">
        <v>1.0859232175502742</v>
      </c>
      <c r="AD40" s="106">
        <v>0.84460694698354666</v>
      </c>
      <c r="AE40" s="106">
        <v>0.94698354661791595</v>
      </c>
      <c r="AF40" s="106">
        <v>0.87020109689213898</v>
      </c>
      <c r="AG40" s="106">
        <v>0.98354661791590492</v>
      </c>
      <c r="AH40" s="106">
        <v>1.036563071297989</v>
      </c>
      <c r="AI40" s="106">
        <v>1.0585009140767825</v>
      </c>
      <c r="AJ40" s="106">
        <v>0.93053016453382087</v>
      </c>
      <c r="AK40" s="106">
        <v>1.0201096892138939</v>
      </c>
      <c r="AL40" s="106">
        <v>0.86837294332723947</v>
      </c>
      <c r="AM40" s="106">
        <v>0.97074954296160876</v>
      </c>
      <c r="AN40" s="106">
        <v>0.90127970749542963</v>
      </c>
      <c r="AO40" s="106">
        <v>1.0329067641681902</v>
      </c>
      <c r="AP40" s="106">
        <v>1.06</v>
      </c>
      <c r="AQ40" s="106">
        <v>1.1000000000000001</v>
      </c>
      <c r="AR40" s="2"/>
      <c r="AS40" s="2"/>
    </row>
    <row r="41" spans="1:45" x14ac:dyDescent="0.25">
      <c r="A41" s="2" t="s">
        <v>205</v>
      </c>
      <c r="B41" s="2" t="s">
        <v>206</v>
      </c>
      <c r="C41" s="7">
        <f>'All MPO'!I41/'All MPO'!J41</f>
        <v>0.94117647058823528</v>
      </c>
      <c r="D41" s="7">
        <v>1</v>
      </c>
      <c r="E41" s="65">
        <v>0.69117647058823528</v>
      </c>
      <c r="F41" s="76">
        <v>0.58088235294117652</v>
      </c>
      <c r="G41" s="39">
        <v>0.66176470588235292</v>
      </c>
      <c r="H41" s="60">
        <v>0.71323529411764708</v>
      </c>
      <c r="I41" s="106">
        <v>0.75735294117647056</v>
      </c>
      <c r="J41" s="117">
        <v>0.86029411764705888</v>
      </c>
      <c r="K41" s="71">
        <v>0.8529411764705882</v>
      </c>
      <c r="L41" s="39">
        <v>0.94117647058823528</v>
      </c>
      <c r="M41" s="85">
        <v>0.8970588235294118</v>
      </c>
      <c r="N41" s="106">
        <v>1.0073529411764706</v>
      </c>
      <c r="O41" s="65">
        <v>0.94852941176470584</v>
      </c>
      <c r="P41" s="76">
        <v>0.91176470588235292</v>
      </c>
      <c r="Q41" s="146">
        <v>0.8970588235294118</v>
      </c>
      <c r="R41" s="106">
        <v>0.8970588235294118</v>
      </c>
      <c r="S41" s="65">
        <v>0.88235294117647056</v>
      </c>
      <c r="T41" s="71">
        <v>0.83823529411764708</v>
      </c>
      <c r="U41" s="146">
        <v>0.7720588235294118</v>
      </c>
      <c r="V41" s="106">
        <v>0.7720588235294118</v>
      </c>
      <c r="W41" s="106">
        <v>0.81617647058823528</v>
      </c>
      <c r="X41" s="106">
        <v>0.76470588235294112</v>
      </c>
      <c r="Y41" s="106">
        <v>0.74264705882352944</v>
      </c>
      <c r="Z41" s="106">
        <v>0.71323529411764708</v>
      </c>
      <c r="AA41" s="106">
        <v>0.75735294117647056</v>
      </c>
      <c r="AB41" s="71">
        <v>0.74264705882352944</v>
      </c>
      <c r="AC41" s="106">
        <v>0.91911764705882348</v>
      </c>
      <c r="AD41" s="106">
        <v>0.7720588235294118</v>
      </c>
      <c r="AE41" s="106">
        <v>0.86029411764705888</v>
      </c>
      <c r="AF41" s="106">
        <v>0.7720588235294118</v>
      </c>
      <c r="AG41" s="106">
        <v>0.8970588235294118</v>
      </c>
      <c r="AH41" s="106">
        <v>0.90441176470588236</v>
      </c>
      <c r="AI41" s="106">
        <v>0.86029411764705888</v>
      </c>
      <c r="AJ41" s="106">
        <v>0.74264705882352944</v>
      </c>
      <c r="AK41" s="106">
        <v>0.8529411764705882</v>
      </c>
      <c r="AL41" s="106">
        <v>0.75</v>
      </c>
      <c r="AM41" s="106">
        <v>0.875</v>
      </c>
      <c r="AN41" s="106">
        <v>0.77941176470588203</v>
      </c>
      <c r="AO41" s="106">
        <v>0.90441176470588236</v>
      </c>
      <c r="AP41" s="106">
        <v>0.86</v>
      </c>
      <c r="AQ41" s="106">
        <v>0.95</v>
      </c>
      <c r="AR41" s="2"/>
      <c r="AS41" s="2"/>
    </row>
    <row r="42" spans="1:45" x14ac:dyDescent="0.25">
      <c r="A42" s="2" t="s">
        <v>145</v>
      </c>
      <c r="B42" s="2" t="s">
        <v>207</v>
      </c>
      <c r="C42" s="7">
        <f>'All MPO'!I42/'All MPO'!J42</f>
        <v>1.0393442622950819</v>
      </c>
      <c r="D42" s="7">
        <v>1</v>
      </c>
      <c r="E42" s="65">
        <v>0.73005464480874316</v>
      </c>
      <c r="F42" s="76">
        <v>0.64153005464480872</v>
      </c>
      <c r="G42" s="39">
        <v>0.69398907103825136</v>
      </c>
      <c r="H42" s="60">
        <v>0.7355191256830601</v>
      </c>
      <c r="I42" s="106">
        <v>0.8306010928961749</v>
      </c>
      <c r="J42" s="117">
        <v>0.84918032786885245</v>
      </c>
      <c r="K42" s="71">
        <v>0.90928961748633885</v>
      </c>
      <c r="L42" s="39">
        <v>0.9519125683060109</v>
      </c>
      <c r="M42" s="85">
        <v>0.88087431693989071</v>
      </c>
      <c r="N42" s="106">
        <v>0.91693989071038251</v>
      </c>
      <c r="O42" s="65">
        <v>0.87103825136612023</v>
      </c>
      <c r="P42" s="76">
        <v>0.92021857923497263</v>
      </c>
      <c r="Q42" s="146">
        <v>0.90710382513661203</v>
      </c>
      <c r="R42" s="106">
        <v>0.93442622950819676</v>
      </c>
      <c r="S42" s="65">
        <v>0.92131147540983604</v>
      </c>
      <c r="T42" s="71">
        <v>0.93333333333333335</v>
      </c>
      <c r="U42" s="146">
        <v>0.87322404371584694</v>
      </c>
      <c r="V42" s="106">
        <v>0.89617486338797814</v>
      </c>
      <c r="W42" s="106">
        <v>0.97377049180327868</v>
      </c>
      <c r="X42" s="106">
        <v>0.86448087431693987</v>
      </c>
      <c r="Y42" s="106">
        <v>0.88743169398907107</v>
      </c>
      <c r="Z42" s="106">
        <v>0.79672131147540981</v>
      </c>
      <c r="AA42" s="106">
        <v>0.90382513661202191</v>
      </c>
      <c r="AB42" s="71">
        <v>0.86448087431693987</v>
      </c>
      <c r="AC42" s="106">
        <v>1.0928961748633881</v>
      </c>
      <c r="AD42" s="106">
        <v>0.83278688524590161</v>
      </c>
      <c r="AE42" s="106">
        <v>0.94972677595628419</v>
      </c>
      <c r="AF42" s="106">
        <v>0.91366120218579239</v>
      </c>
      <c r="AG42" s="106">
        <v>1.0568306010928963</v>
      </c>
      <c r="AH42" s="106">
        <v>1.0459016393442624</v>
      </c>
      <c r="AI42" s="106">
        <v>1.1486338797814208</v>
      </c>
      <c r="AJ42" s="106">
        <v>0.96174863387978138</v>
      </c>
      <c r="AK42" s="106">
        <v>1.0601092896174864</v>
      </c>
      <c r="AL42" s="106">
        <v>0.90491803278688521</v>
      </c>
      <c r="AM42" s="106">
        <v>1.0087431693989071</v>
      </c>
      <c r="AN42" s="106">
        <v>0.94972677595628419</v>
      </c>
      <c r="AO42" s="106">
        <v>1.0513661202185793</v>
      </c>
      <c r="AP42" s="106">
        <v>1.05</v>
      </c>
      <c r="AQ42" s="106">
        <v>1.2</v>
      </c>
      <c r="AR42" s="2"/>
      <c r="AS42" s="2"/>
    </row>
    <row r="43" spans="1:45" x14ac:dyDescent="0.25">
      <c r="A43" s="2" t="s">
        <v>208</v>
      </c>
      <c r="B43" s="2" t="s">
        <v>209</v>
      </c>
      <c r="C43" s="7">
        <f>'All MPO'!I43/'All MPO'!J43</f>
        <v>0.97560975609756095</v>
      </c>
      <c r="D43" s="7">
        <v>1</v>
      </c>
      <c r="E43" s="65">
        <v>0.68292682926829273</v>
      </c>
      <c r="F43" s="76">
        <v>0.64634146341463417</v>
      </c>
      <c r="G43" s="39">
        <v>0.74390243902439024</v>
      </c>
      <c r="H43" s="60">
        <v>0.78048780487804881</v>
      </c>
      <c r="I43" s="106">
        <v>0.78048780487804881</v>
      </c>
      <c r="J43" s="117">
        <v>0.86585365853658536</v>
      </c>
      <c r="K43" s="71">
        <v>0.85365853658536583</v>
      </c>
      <c r="L43" s="39">
        <v>0.97560975609756095</v>
      </c>
      <c r="M43" s="85">
        <v>0.87804878048780488</v>
      </c>
      <c r="N43" s="106">
        <v>0.95121951219512191</v>
      </c>
      <c r="O43" s="65">
        <v>0.90243902439024393</v>
      </c>
      <c r="P43" s="76">
        <v>0.91463414634146345</v>
      </c>
      <c r="Q43" s="146">
        <v>0.87804878048780488</v>
      </c>
      <c r="R43" s="106">
        <v>0.8902439024390244</v>
      </c>
      <c r="S43" s="65">
        <v>0.90243902439024393</v>
      </c>
      <c r="T43" s="71">
        <v>0.86585365853658536</v>
      </c>
      <c r="U43" s="146">
        <v>0.76829268292682928</v>
      </c>
      <c r="V43" s="106">
        <v>0.80487804878048785</v>
      </c>
      <c r="W43" s="106">
        <v>0.84146341463414631</v>
      </c>
      <c r="X43" s="106">
        <v>0.79268292682926833</v>
      </c>
      <c r="Y43" s="106">
        <v>0.78048780487804881</v>
      </c>
      <c r="Z43" s="106">
        <v>0.70731707317073167</v>
      </c>
      <c r="AA43" s="106">
        <v>0.79268292682926833</v>
      </c>
      <c r="AB43" s="71">
        <v>0.98780487804878048</v>
      </c>
      <c r="AC43" s="106">
        <v>1.2073170731707317</v>
      </c>
      <c r="AD43" s="106">
        <v>1</v>
      </c>
      <c r="AE43" s="106">
        <v>1.1097560975609757</v>
      </c>
      <c r="AF43" s="106">
        <v>0.98780487804878048</v>
      </c>
      <c r="AG43" s="106">
        <v>1.1585365853658536</v>
      </c>
      <c r="AH43" s="106">
        <v>1.1707317073170731</v>
      </c>
      <c r="AI43" s="106">
        <v>1.1829268292682926</v>
      </c>
      <c r="AJ43" s="106">
        <v>1.0121951219512195</v>
      </c>
      <c r="AK43" s="106">
        <v>1.1585365853658536</v>
      </c>
      <c r="AL43" s="106">
        <v>1.024390243902439</v>
      </c>
      <c r="AM43" s="106">
        <v>1.1097560975609757</v>
      </c>
      <c r="AN43" s="106">
        <v>1.0365853658536586</v>
      </c>
      <c r="AO43" s="106">
        <v>1.1951219512195121</v>
      </c>
      <c r="AP43" s="106">
        <v>1.07</v>
      </c>
      <c r="AQ43" s="106">
        <v>1.24</v>
      </c>
      <c r="AR43" s="2"/>
      <c r="AS43" s="2"/>
    </row>
    <row r="44" spans="1:45" x14ac:dyDescent="0.25">
      <c r="A44" s="2" t="s">
        <v>210</v>
      </c>
      <c r="B44" s="2" t="s">
        <v>211</v>
      </c>
      <c r="C44" s="7">
        <f>'All MPO'!I44/'All MPO'!J44</f>
        <v>0.98397435897435892</v>
      </c>
      <c r="D44" s="7">
        <v>1</v>
      </c>
      <c r="E44" s="65">
        <v>0.6858974358974359</v>
      </c>
      <c r="F44" s="76">
        <v>0.59615384615384615</v>
      </c>
      <c r="G44" s="39">
        <v>0.66025641025641024</v>
      </c>
      <c r="H44" s="60">
        <v>0.6891025641025641</v>
      </c>
      <c r="I44" s="106">
        <v>0.78846153846153844</v>
      </c>
      <c r="J44" s="117">
        <v>0.84935897435897434</v>
      </c>
      <c r="K44" s="71">
        <v>0.86858974358974361</v>
      </c>
      <c r="L44" s="39">
        <v>0.92307692307692313</v>
      </c>
      <c r="M44" s="85">
        <v>0.87820512820512819</v>
      </c>
      <c r="N44" s="106">
        <v>0.92948717948717952</v>
      </c>
      <c r="O44" s="65">
        <v>0.89102564102564108</v>
      </c>
      <c r="P44" s="76">
        <v>0.88461538461538458</v>
      </c>
      <c r="Q44" s="146">
        <v>0.88461538461538458</v>
      </c>
      <c r="R44" s="106">
        <v>0.91346153846153844</v>
      </c>
      <c r="S44" s="65">
        <v>0.88461538461538458</v>
      </c>
      <c r="T44" s="71">
        <v>0.89102564102564108</v>
      </c>
      <c r="U44" s="146">
        <v>0.8141025641025641</v>
      </c>
      <c r="V44" s="106">
        <v>0.83012820512820518</v>
      </c>
      <c r="W44" s="106">
        <v>0.92948717948717952</v>
      </c>
      <c r="X44" s="106">
        <v>0.83333333333333337</v>
      </c>
      <c r="Y44" s="106">
        <v>0.80448717948717952</v>
      </c>
      <c r="Z44" s="106">
        <v>0.72756410256410253</v>
      </c>
      <c r="AA44" s="106">
        <v>0.82371794871794868</v>
      </c>
      <c r="AB44" s="71">
        <v>0.81730769230769229</v>
      </c>
      <c r="AC44" s="106">
        <v>0.99358974358974361</v>
      </c>
      <c r="AD44" s="106">
        <v>0.88141025641025639</v>
      </c>
      <c r="AE44" s="106">
        <v>0.95833333333333337</v>
      </c>
      <c r="AF44" s="106">
        <v>0.86217948717948723</v>
      </c>
      <c r="AG44" s="106">
        <v>1.0032051282051282</v>
      </c>
      <c r="AH44" s="106">
        <v>1.0192307692307692</v>
      </c>
      <c r="AI44" s="106">
        <v>1.0064102564102564</v>
      </c>
      <c r="AJ44" s="106">
        <v>0.86538461538461542</v>
      </c>
      <c r="AK44" s="106">
        <v>1.0128205128205128</v>
      </c>
      <c r="AL44" s="106">
        <v>0.85576923076923073</v>
      </c>
      <c r="AM44" s="106">
        <v>0.96153846153846156</v>
      </c>
      <c r="AN44" s="106">
        <v>0.89102564102564108</v>
      </c>
      <c r="AO44" s="106">
        <v>1.0128205128205128</v>
      </c>
      <c r="AP44" s="106">
        <v>0.98</v>
      </c>
      <c r="AQ44" s="106">
        <v>1.04</v>
      </c>
      <c r="AR44" s="2"/>
      <c r="AS44" s="2"/>
    </row>
    <row r="45" spans="1:45" x14ac:dyDescent="0.25">
      <c r="A45" s="2" t="s">
        <v>145</v>
      </c>
      <c r="B45" s="2" t="s">
        <v>211</v>
      </c>
      <c r="C45" s="7">
        <f>'All MPO'!I45/'All MPO'!J45</f>
        <v>1.0458715596330275</v>
      </c>
      <c r="D45" s="7">
        <v>1</v>
      </c>
      <c r="E45" s="65">
        <v>0.73761467889908261</v>
      </c>
      <c r="F45" s="76">
        <v>0.64954128440366976</v>
      </c>
      <c r="G45" s="39">
        <v>0.70642201834862384</v>
      </c>
      <c r="H45" s="60">
        <v>0.74862385321100922</v>
      </c>
      <c r="I45" s="106">
        <v>0.84128440366972479</v>
      </c>
      <c r="J45" s="117">
        <v>0.87155963302752293</v>
      </c>
      <c r="K45" s="71">
        <v>0.92660550458715596</v>
      </c>
      <c r="L45" s="39">
        <v>0.96330275229357798</v>
      </c>
      <c r="M45" s="85">
        <v>0.90458715596330275</v>
      </c>
      <c r="N45" s="106">
        <v>0.93577981651376152</v>
      </c>
      <c r="O45" s="65">
        <v>0.89082568807339446</v>
      </c>
      <c r="P45" s="76">
        <v>0.92660550458715596</v>
      </c>
      <c r="Q45" s="146">
        <v>0.90733944954128443</v>
      </c>
      <c r="R45" s="106">
        <v>0.93577981651376152</v>
      </c>
      <c r="S45" s="65">
        <v>0.91743119266055051</v>
      </c>
      <c r="T45" s="71">
        <v>0.93577981651376152</v>
      </c>
      <c r="U45" s="146">
        <v>0.87798165137614681</v>
      </c>
      <c r="V45" s="106">
        <v>0.89816513761467887</v>
      </c>
      <c r="W45" s="106">
        <v>0.96330275229357798</v>
      </c>
      <c r="X45" s="106">
        <v>0.86788990825688073</v>
      </c>
      <c r="Y45" s="106">
        <v>0.88623853211009174</v>
      </c>
      <c r="Z45" s="106">
        <v>0.79816513761467889</v>
      </c>
      <c r="AA45" s="106">
        <v>0.90733944954128443</v>
      </c>
      <c r="AB45" s="71">
        <v>0.8596330275229358</v>
      </c>
      <c r="AC45" s="106">
        <v>1.0825688073394495</v>
      </c>
      <c r="AD45" s="106">
        <v>0.84036697247706427</v>
      </c>
      <c r="AE45" s="106">
        <v>0.95412844036697253</v>
      </c>
      <c r="AF45" s="106">
        <v>0.91743119266055051</v>
      </c>
      <c r="AG45" s="106">
        <v>1.0376146788990825</v>
      </c>
      <c r="AH45" s="106">
        <v>1.0321100917431192</v>
      </c>
      <c r="AI45" s="106">
        <v>1.1403669724770642</v>
      </c>
      <c r="AJ45" s="106">
        <v>0.94770642201834865</v>
      </c>
      <c r="AK45" s="106">
        <v>1.0614678899082568</v>
      </c>
      <c r="AL45" s="106">
        <v>0.90458715596330275</v>
      </c>
      <c r="AM45" s="106">
        <v>1.0174311926605504</v>
      </c>
      <c r="AN45" s="106">
        <v>0.94403669724770645</v>
      </c>
      <c r="AO45" s="106">
        <v>1.0568807339449542</v>
      </c>
      <c r="AP45" s="106">
        <v>1.05</v>
      </c>
      <c r="AQ45" s="106">
        <v>1.1599999999999999</v>
      </c>
      <c r="AR45" s="2"/>
      <c r="AS45" s="2"/>
    </row>
    <row r="46" spans="1:45" x14ac:dyDescent="0.25">
      <c r="A46" s="19" t="s">
        <v>212</v>
      </c>
      <c r="B46" s="19" t="s">
        <v>213</v>
      </c>
      <c r="C46" s="23">
        <f>'All MPO'!I46/'All MPO'!J46</f>
        <v>1.0173410404624277</v>
      </c>
      <c r="D46" s="23">
        <v>1</v>
      </c>
      <c r="E46" s="66">
        <v>0.63583815028901736</v>
      </c>
      <c r="F46" s="77">
        <v>0.58381502890173409</v>
      </c>
      <c r="G46" s="40">
        <v>0.64739884393063585</v>
      </c>
      <c r="H46" s="61">
        <v>0.66473988439306353</v>
      </c>
      <c r="I46" s="107">
        <v>0.75722543352601157</v>
      </c>
      <c r="J46" s="118">
        <v>0.83236994219653182</v>
      </c>
      <c r="K46" s="72">
        <v>0.8554913294797688</v>
      </c>
      <c r="L46" s="40">
        <v>0.89017341040462428</v>
      </c>
      <c r="M46" s="86">
        <v>0.87861271676300579</v>
      </c>
      <c r="N46" s="107">
        <v>0.93063583815028905</v>
      </c>
      <c r="O46" s="66">
        <v>0.89595375722543358</v>
      </c>
      <c r="P46" s="77">
        <v>0.90173410404624277</v>
      </c>
      <c r="Q46" s="147">
        <v>0.88439306358381498</v>
      </c>
      <c r="R46" s="107">
        <v>0.89595375722543358</v>
      </c>
      <c r="S46" s="66">
        <v>0.87861271676300579</v>
      </c>
      <c r="T46" s="72">
        <v>0.87283236994219648</v>
      </c>
      <c r="U46" s="147">
        <v>0.76300578034682076</v>
      </c>
      <c r="V46" s="107">
        <v>0.80924855491329484</v>
      </c>
      <c r="W46" s="107">
        <v>0.86127167630057799</v>
      </c>
      <c r="X46" s="106">
        <v>0.80924855491329484</v>
      </c>
      <c r="Y46" s="106">
        <v>0.82080924855491333</v>
      </c>
      <c r="Z46" s="106">
        <v>0.7052023121387283</v>
      </c>
      <c r="AA46" s="106">
        <v>0.82658959537572252</v>
      </c>
      <c r="AB46" s="72">
        <v>0.89017341040462428</v>
      </c>
      <c r="AC46" s="106">
        <v>1.1329479768786128</v>
      </c>
      <c r="AD46" s="106">
        <v>0.92485549132947975</v>
      </c>
      <c r="AE46" s="106">
        <v>1.0751445086705202</v>
      </c>
      <c r="AF46" s="106">
        <v>0.93063583815028905</v>
      </c>
      <c r="AG46" s="106">
        <v>1.0693641618497109</v>
      </c>
      <c r="AH46" s="106">
        <v>1.0520231213872833</v>
      </c>
      <c r="AI46" s="106">
        <v>1.0115606936416186</v>
      </c>
      <c r="AJ46" s="106">
        <v>0.89017341040462428</v>
      </c>
      <c r="AK46" s="106">
        <v>1.0867052023121386</v>
      </c>
      <c r="AL46" s="106">
        <v>0.91329479768786126</v>
      </c>
      <c r="AM46" s="106">
        <v>1.046242774566474</v>
      </c>
      <c r="AN46" s="106">
        <v>0.95375722543352603</v>
      </c>
      <c r="AO46" s="106">
        <v>1.1040462427745665</v>
      </c>
      <c r="AP46" s="106">
        <v>1</v>
      </c>
      <c r="AQ46" s="106">
        <v>1.1399999999999999</v>
      </c>
      <c r="AR46" s="2"/>
      <c r="AS46" s="2"/>
    </row>
    <row r="47" spans="1:45" x14ac:dyDescent="0.25">
      <c r="A47" s="2" t="s">
        <v>215</v>
      </c>
      <c r="B47" s="2" t="s">
        <v>216</v>
      </c>
      <c r="C47" s="7">
        <f>'All MPO'!I47/'All MPO'!J47</f>
        <v>0.92413793103448272</v>
      </c>
      <c r="D47" s="7">
        <v>1</v>
      </c>
      <c r="E47" s="65">
        <v>0.59655172413793101</v>
      </c>
      <c r="F47" s="76">
        <v>0.5482758620689655</v>
      </c>
      <c r="G47" s="39">
        <v>0.64137931034482754</v>
      </c>
      <c r="H47" s="60">
        <v>0.73793103448275865</v>
      </c>
      <c r="I47" s="106">
        <v>0.78965517241379313</v>
      </c>
      <c r="J47" s="117">
        <v>0.90689655172413797</v>
      </c>
      <c r="K47" s="71">
        <v>0.93793103448275861</v>
      </c>
      <c r="L47" s="39">
        <v>0.98275862068965514</v>
      </c>
      <c r="M47" s="85">
        <v>0.95517241379310347</v>
      </c>
      <c r="N47" s="106">
        <v>1.0275862068965518</v>
      </c>
      <c r="O47" s="65">
        <v>0.97241379310344822</v>
      </c>
      <c r="P47" s="76">
        <v>0.9517241379310345</v>
      </c>
      <c r="Q47" s="146">
        <v>0.92413793103448272</v>
      </c>
      <c r="R47" s="106">
        <v>0.94827586206896552</v>
      </c>
      <c r="S47" s="65">
        <v>0.91379310344827591</v>
      </c>
      <c r="T47" s="71">
        <v>0.85862068965517246</v>
      </c>
      <c r="U47" s="146">
        <v>0.81379310344827582</v>
      </c>
      <c r="V47" s="106">
        <v>0.76896551724137929</v>
      </c>
      <c r="W47" s="106">
        <v>0.8</v>
      </c>
      <c r="X47" s="106">
        <v>0.8172413793103448</v>
      </c>
      <c r="Y47" s="106">
        <v>0.78620689655172415</v>
      </c>
      <c r="Z47" s="106">
        <v>0.69310344827586212</v>
      </c>
      <c r="AA47" s="106">
        <v>0.77931034482758621</v>
      </c>
      <c r="AB47" s="71">
        <v>0.61724137931034484</v>
      </c>
      <c r="AC47" s="106">
        <v>0.73103448275862071</v>
      </c>
      <c r="AD47" s="106">
        <v>0.68965517241379315</v>
      </c>
      <c r="AE47" s="106">
        <v>0.72068965517241379</v>
      </c>
      <c r="AF47" s="106">
        <v>0.7068965517241379</v>
      </c>
      <c r="AG47" s="106">
        <v>0.76206896551724135</v>
      </c>
      <c r="AH47" s="106">
        <v>0.83793103448275863</v>
      </c>
      <c r="AI47" s="106">
        <v>0.82413793103448274</v>
      </c>
      <c r="AJ47" s="106">
        <v>0.72068965517241379</v>
      </c>
      <c r="AK47" s="106">
        <v>0.84827586206896555</v>
      </c>
      <c r="AL47" s="106">
        <v>0.73448275862068968</v>
      </c>
      <c r="AM47" s="106">
        <v>0.77931034482758621</v>
      </c>
      <c r="AN47" s="106">
        <v>0.7448275862068966</v>
      </c>
      <c r="AO47" s="106">
        <v>0.8413793103448276</v>
      </c>
      <c r="AP47" s="106">
        <v>0.77</v>
      </c>
      <c r="AQ47" s="106">
        <v>0.79</v>
      </c>
      <c r="AR47" s="2"/>
      <c r="AS47" s="2"/>
    </row>
    <row r="48" spans="1:45" x14ac:dyDescent="0.25">
      <c r="A48" s="2" t="s">
        <v>217</v>
      </c>
      <c r="B48" s="2" t="s">
        <v>136</v>
      </c>
      <c r="C48" s="7">
        <f>'All MPO'!I48/'All MPO'!J48</f>
        <v>1.0209205020920502</v>
      </c>
      <c r="D48" s="7">
        <v>1</v>
      </c>
      <c r="E48" s="65">
        <v>0.64853556485355646</v>
      </c>
      <c r="F48" s="76">
        <v>0.60251046025104604</v>
      </c>
      <c r="G48" s="39">
        <v>0.66527196652719667</v>
      </c>
      <c r="H48" s="60">
        <v>0.71129707112970708</v>
      </c>
      <c r="I48" s="106">
        <v>0.82008368200836823</v>
      </c>
      <c r="J48" s="117">
        <v>0.86610878661087864</v>
      </c>
      <c r="K48" s="71">
        <v>0.90794979079497906</v>
      </c>
      <c r="L48" s="39">
        <v>0.94142259414225937</v>
      </c>
      <c r="M48" s="85">
        <v>0.96234309623430958</v>
      </c>
      <c r="N48" s="106">
        <v>0.94142259414225937</v>
      </c>
      <c r="O48" s="65">
        <v>0.91213389121338917</v>
      </c>
      <c r="P48" s="76">
        <v>0.91213389121338917</v>
      </c>
      <c r="Q48" s="146">
        <v>0.89958158995815896</v>
      </c>
      <c r="R48" s="106">
        <v>0.89958158995815896</v>
      </c>
      <c r="S48" s="65">
        <v>0.87029288702928875</v>
      </c>
      <c r="T48" s="71">
        <v>0.93723849372384938</v>
      </c>
      <c r="U48" s="146">
        <v>0.86610878661087864</v>
      </c>
      <c r="V48" s="106">
        <v>0.86192468619246865</v>
      </c>
      <c r="W48" s="106">
        <v>0.96234309623430958</v>
      </c>
      <c r="X48" s="106">
        <v>0.86610878661087864</v>
      </c>
      <c r="Y48" s="106">
        <v>0.87866108786610875</v>
      </c>
      <c r="Z48" s="106">
        <v>0.7615062761506276</v>
      </c>
      <c r="AA48" s="106">
        <v>0.83263598326359833</v>
      </c>
      <c r="AB48" s="71">
        <v>0.84518828451882844</v>
      </c>
      <c r="AC48" s="106">
        <v>1.0376569037656904</v>
      </c>
      <c r="AD48" s="106">
        <v>0.94142259414225937</v>
      </c>
      <c r="AE48" s="106">
        <v>1.0292887029288702</v>
      </c>
      <c r="AF48" s="106">
        <v>0.94979079497907948</v>
      </c>
      <c r="AG48" s="106">
        <v>1.108786610878661</v>
      </c>
      <c r="AH48" s="106">
        <v>1.1631799163179917</v>
      </c>
      <c r="AI48" s="106">
        <v>1.1380753138075315</v>
      </c>
      <c r="AJ48" s="106">
        <v>0.9874476987447699</v>
      </c>
      <c r="AK48" s="106">
        <v>1.1715481171548117</v>
      </c>
      <c r="AL48" s="106">
        <v>0.99163179916317989</v>
      </c>
      <c r="AM48" s="106">
        <v>1.100418410041841</v>
      </c>
      <c r="AN48" s="106">
        <v>0.9874476987447699</v>
      </c>
      <c r="AO48" s="106">
        <v>1.112970711297071</v>
      </c>
      <c r="AP48" s="106">
        <v>0.98</v>
      </c>
      <c r="AQ48" s="106">
        <v>1.18</v>
      </c>
      <c r="AR48" s="2"/>
      <c r="AS48" s="2"/>
    </row>
    <row r="49" spans="1:45" x14ac:dyDescent="0.25">
      <c r="A49" s="2" t="s">
        <v>218</v>
      </c>
      <c r="B49" s="2" t="s">
        <v>219</v>
      </c>
      <c r="C49" s="7">
        <f>'All MPO'!I49/'All MPO'!J49</f>
        <v>1.0179856115107915</v>
      </c>
      <c r="D49" s="7">
        <v>1</v>
      </c>
      <c r="E49" s="65">
        <v>0.55755395683453235</v>
      </c>
      <c r="F49" s="76">
        <v>0.55755395683453235</v>
      </c>
      <c r="G49" s="39">
        <v>0.6151079136690647</v>
      </c>
      <c r="H49" s="60">
        <v>0.69064748201438853</v>
      </c>
      <c r="I49" s="106">
        <v>0.80575539568345322</v>
      </c>
      <c r="J49" s="117">
        <v>0.8848920863309353</v>
      </c>
      <c r="K49" s="71">
        <v>0.94244604316546765</v>
      </c>
      <c r="L49" s="39">
        <v>0.97122302158273377</v>
      </c>
      <c r="M49" s="85">
        <v>0.91007194244604317</v>
      </c>
      <c r="N49" s="106">
        <v>0.94244604316546765</v>
      </c>
      <c r="O49" s="65">
        <v>0.94964028776978415</v>
      </c>
      <c r="P49" s="76">
        <v>0.92086330935251803</v>
      </c>
      <c r="Q49" s="146">
        <v>0.93165467625899279</v>
      </c>
      <c r="R49" s="106">
        <v>0.93165467625899279</v>
      </c>
      <c r="S49" s="65">
        <v>0.93525179856115104</v>
      </c>
      <c r="T49" s="71">
        <v>0.89568345323741005</v>
      </c>
      <c r="U49" s="146">
        <v>0.8309352517985612</v>
      </c>
      <c r="V49" s="106">
        <v>0.80575539568345322</v>
      </c>
      <c r="W49" s="106">
        <v>0.89928057553956831</v>
      </c>
      <c r="X49" s="106">
        <v>0.81654676258992809</v>
      </c>
      <c r="Y49" s="106">
        <v>0.82374100719424459</v>
      </c>
      <c r="Z49" s="106">
        <v>0.71942446043165464</v>
      </c>
      <c r="AA49" s="106">
        <v>0.80575539568345322</v>
      </c>
      <c r="AB49" s="71">
        <v>1.0899280575539569</v>
      </c>
      <c r="AC49" s="106">
        <v>1.3021582733812949</v>
      </c>
      <c r="AD49" s="106">
        <v>1.2050359712230216</v>
      </c>
      <c r="AE49" s="106">
        <v>1.2805755395683454</v>
      </c>
      <c r="AF49" s="106">
        <v>1.2805755395683454</v>
      </c>
      <c r="AG49" s="106">
        <v>1.3417266187050361</v>
      </c>
      <c r="AH49" s="106">
        <v>1.420863309352518</v>
      </c>
      <c r="AI49" s="106">
        <v>1.4028776978417266</v>
      </c>
      <c r="AJ49" s="106">
        <v>1.2230215827338129</v>
      </c>
      <c r="AK49" s="106">
        <v>1.4064748201438848</v>
      </c>
      <c r="AL49" s="106">
        <v>1.2553956834532374</v>
      </c>
      <c r="AM49" s="106">
        <v>1.3776978417266188</v>
      </c>
      <c r="AN49" s="106">
        <v>1.2697841726618706</v>
      </c>
      <c r="AO49" s="106">
        <v>1.4532374100719425</v>
      </c>
      <c r="AP49" s="106">
        <v>1.2</v>
      </c>
      <c r="AQ49" s="106">
        <v>1.47</v>
      </c>
      <c r="AR49" s="2"/>
      <c r="AS49" s="2"/>
    </row>
    <row r="50" spans="1:45" x14ac:dyDescent="0.25">
      <c r="A50" s="2" t="s">
        <v>137</v>
      </c>
      <c r="B50" s="2" t="s">
        <v>220</v>
      </c>
      <c r="C50" s="7">
        <f>'All MPO'!I50/'All MPO'!J50</f>
        <v>1.0013869625520111</v>
      </c>
      <c r="D50" s="7">
        <v>1</v>
      </c>
      <c r="E50" s="65">
        <v>0.64216366158113736</v>
      </c>
      <c r="F50" s="76">
        <v>0.60055478502080439</v>
      </c>
      <c r="G50" s="39">
        <v>0.63938973647711517</v>
      </c>
      <c r="H50" s="60">
        <v>0.70457697642163664</v>
      </c>
      <c r="I50" s="106">
        <v>0.78502080443828015</v>
      </c>
      <c r="J50" s="117">
        <v>0.82940360610263519</v>
      </c>
      <c r="K50" s="71">
        <v>0.88072122052704582</v>
      </c>
      <c r="L50" s="39">
        <v>0.89736477115117896</v>
      </c>
      <c r="M50" s="85">
        <v>0.90291262135922334</v>
      </c>
      <c r="N50" s="106">
        <v>0.90707350901525663</v>
      </c>
      <c r="O50" s="65">
        <v>0.87101248266296805</v>
      </c>
      <c r="P50" s="76">
        <v>0.86269070735090148</v>
      </c>
      <c r="Q50" s="146">
        <v>0.8571428571428571</v>
      </c>
      <c r="R50" s="106">
        <v>0.87239944521497914</v>
      </c>
      <c r="S50" s="65">
        <v>0.86962552011095695</v>
      </c>
      <c r="T50" s="71">
        <v>0.87517337031900144</v>
      </c>
      <c r="U50" s="146">
        <v>0.82524271844660191</v>
      </c>
      <c r="V50" s="106">
        <v>0.826629680998613</v>
      </c>
      <c r="W50" s="106">
        <v>0.8862690707350902</v>
      </c>
      <c r="X50" s="106">
        <v>0.83079056865464629</v>
      </c>
      <c r="Y50" s="106">
        <v>0.83356449375866848</v>
      </c>
      <c r="Z50" s="106">
        <v>0.72399445214979197</v>
      </c>
      <c r="AA50" s="106">
        <v>0.81137309292649096</v>
      </c>
      <c r="AB50" s="71">
        <v>0.72676837725381416</v>
      </c>
      <c r="AC50" s="106">
        <v>0.89181692094313458</v>
      </c>
      <c r="AD50" s="106">
        <v>0.79611650485436891</v>
      </c>
      <c r="AE50" s="106">
        <v>0.8862690707350902</v>
      </c>
      <c r="AF50" s="106">
        <v>0.82940360610263519</v>
      </c>
      <c r="AG50" s="106">
        <v>0.93065187239944525</v>
      </c>
      <c r="AH50" s="106">
        <v>1.0027739251040222</v>
      </c>
      <c r="AI50" s="106">
        <v>1.0235783633841886</v>
      </c>
      <c r="AJ50" s="106">
        <v>0.87101248266296805</v>
      </c>
      <c r="AK50" s="106">
        <v>1.0124826629680999</v>
      </c>
      <c r="AL50" s="106">
        <v>0.85298196948682381</v>
      </c>
      <c r="AM50" s="106">
        <v>0.95145631067961167</v>
      </c>
      <c r="AN50" s="106">
        <v>0.85298196948682381</v>
      </c>
      <c r="AO50" s="106">
        <v>0.9722607489597781</v>
      </c>
      <c r="AP50" s="106">
        <v>0.89</v>
      </c>
      <c r="AQ50" s="106">
        <v>0.98</v>
      </c>
      <c r="AR50" s="2"/>
      <c r="AS50" s="2"/>
    </row>
    <row r="51" spans="1:45" x14ac:dyDescent="0.25">
      <c r="A51" s="2" t="s">
        <v>221</v>
      </c>
      <c r="B51" s="2" t="s">
        <v>222</v>
      </c>
      <c r="C51" s="7">
        <f>'All MPO'!I51/'All MPO'!J51</f>
        <v>1.0148698884758365</v>
      </c>
      <c r="D51" s="7">
        <v>1</v>
      </c>
      <c r="E51" s="65">
        <v>0.64312267657992561</v>
      </c>
      <c r="F51" s="76">
        <v>0.57249070631970256</v>
      </c>
      <c r="G51" s="39">
        <v>0.65427509293680297</v>
      </c>
      <c r="H51" s="60">
        <v>0.71375464684014867</v>
      </c>
      <c r="I51" s="106">
        <v>0.76951672862453535</v>
      </c>
      <c r="J51" s="117">
        <v>0.88475836431226762</v>
      </c>
      <c r="K51" s="71">
        <v>0.89591078066914498</v>
      </c>
      <c r="L51" s="39">
        <v>0.95910780669144979</v>
      </c>
      <c r="M51" s="85">
        <v>0.92565055762081783</v>
      </c>
      <c r="N51" s="106">
        <v>0.95167286245353155</v>
      </c>
      <c r="O51" s="65">
        <v>0.90334572490706322</v>
      </c>
      <c r="P51" s="76">
        <v>0.90334572490706322</v>
      </c>
      <c r="Q51" s="146">
        <v>0.92936802973977695</v>
      </c>
      <c r="R51" s="106">
        <v>0.95167286245353155</v>
      </c>
      <c r="S51" s="65">
        <v>0.91449814126394047</v>
      </c>
      <c r="T51" s="71">
        <v>0.8810408921933085</v>
      </c>
      <c r="U51" s="146">
        <v>0.84758364312267653</v>
      </c>
      <c r="V51" s="106">
        <v>0.82156133828996281</v>
      </c>
      <c r="W51" s="106">
        <v>0.91449814126394047</v>
      </c>
      <c r="X51" s="106">
        <v>0.83271375464684017</v>
      </c>
      <c r="Y51" s="106">
        <v>0.81412639405204457</v>
      </c>
      <c r="Z51" s="106">
        <v>0.73605947955390338</v>
      </c>
      <c r="AA51" s="106">
        <v>0.81040892193308545</v>
      </c>
      <c r="AB51" s="71">
        <v>0.86245353159851301</v>
      </c>
      <c r="AC51" s="106">
        <v>1.0706319702602229</v>
      </c>
      <c r="AD51" s="106">
        <v>0.94052044609665431</v>
      </c>
      <c r="AE51" s="106">
        <v>1.033457249070632</v>
      </c>
      <c r="AF51" s="106">
        <v>0.96654275092936803</v>
      </c>
      <c r="AG51" s="106">
        <v>1.1003717472118959</v>
      </c>
      <c r="AH51" s="106">
        <v>1.1710037174721191</v>
      </c>
      <c r="AI51" s="106">
        <v>1.1412639405204461</v>
      </c>
      <c r="AJ51" s="106">
        <v>0.98884758364312264</v>
      </c>
      <c r="AK51" s="106">
        <v>1.1710037174721191</v>
      </c>
      <c r="AL51" s="106">
        <v>0.99628252788104088</v>
      </c>
      <c r="AM51" s="106">
        <v>1.0855018587360594</v>
      </c>
      <c r="AN51" s="106">
        <v>1.003717472118959</v>
      </c>
      <c r="AO51" s="106">
        <v>1.1412639405204461</v>
      </c>
      <c r="AP51" s="106">
        <v>1.07</v>
      </c>
      <c r="AQ51" s="106">
        <v>1.07</v>
      </c>
      <c r="AR51" s="2"/>
      <c r="AS51" s="2"/>
    </row>
    <row r="52" spans="1:45" x14ac:dyDescent="0.25">
      <c r="A52" s="19" t="s">
        <v>135</v>
      </c>
      <c r="B52" s="19" t="s">
        <v>223</v>
      </c>
      <c r="C52" s="23">
        <f>'All MPO'!I52/'All MPO'!J52</f>
        <v>1</v>
      </c>
      <c r="D52" s="23">
        <v>1</v>
      </c>
      <c r="E52" s="66">
        <v>0.60766961651917406</v>
      </c>
      <c r="F52" s="77">
        <v>0.58554572271386429</v>
      </c>
      <c r="G52" s="40">
        <v>0.6224188790560472</v>
      </c>
      <c r="H52" s="61">
        <v>0.68731563421828912</v>
      </c>
      <c r="I52" s="107">
        <v>0.78613569321533927</v>
      </c>
      <c r="J52" s="118">
        <v>0.84513274336283184</v>
      </c>
      <c r="K52" s="72">
        <v>0.91297935103244843</v>
      </c>
      <c r="L52" s="40">
        <v>0.94542772861356927</v>
      </c>
      <c r="M52" s="86">
        <v>0.88938053097345138</v>
      </c>
      <c r="N52" s="107">
        <v>0.9247787610619469</v>
      </c>
      <c r="O52" s="66">
        <v>0.91297935103244843</v>
      </c>
      <c r="P52" s="77">
        <v>0.88495575221238942</v>
      </c>
      <c r="Q52" s="147">
        <v>0.88938053097345138</v>
      </c>
      <c r="R52" s="107">
        <v>0.91887905604719766</v>
      </c>
      <c r="S52" s="66">
        <v>0.88938053097345138</v>
      </c>
      <c r="T52" s="72">
        <v>0.88790560471976399</v>
      </c>
      <c r="U52" s="147">
        <v>0.84070796460176989</v>
      </c>
      <c r="V52" s="107">
        <v>0.83185840707964598</v>
      </c>
      <c r="W52" s="107">
        <v>0.89970501474926257</v>
      </c>
      <c r="X52" s="106">
        <v>0.84513274336283184</v>
      </c>
      <c r="Y52" s="106">
        <v>0.83185840707964598</v>
      </c>
      <c r="Z52" s="106">
        <v>0.74188790560471973</v>
      </c>
      <c r="AA52" s="106">
        <v>0.82153392330383479</v>
      </c>
      <c r="AB52" s="72">
        <v>0.80383480825958697</v>
      </c>
      <c r="AC52" s="106">
        <v>1.0029498525073746</v>
      </c>
      <c r="AD52" s="106">
        <v>0.89233038348082594</v>
      </c>
      <c r="AE52" s="106">
        <v>0.96460176991150437</v>
      </c>
      <c r="AF52" s="106">
        <v>0.91740412979351027</v>
      </c>
      <c r="AG52" s="106">
        <v>1.0398230088495575</v>
      </c>
      <c r="AH52" s="106">
        <v>1.1135693215339233</v>
      </c>
      <c r="AI52" s="106">
        <v>1.126843657817109</v>
      </c>
      <c r="AJ52" s="106">
        <v>0.95427728613569318</v>
      </c>
      <c r="AK52" s="106">
        <v>1.1489675516224189</v>
      </c>
      <c r="AL52" s="106">
        <v>0.94985250737463123</v>
      </c>
      <c r="AM52" s="106">
        <v>1.0825958702064897</v>
      </c>
      <c r="AN52" s="106">
        <v>0.95427728613569318</v>
      </c>
      <c r="AO52" s="106">
        <v>1.1076696165191739</v>
      </c>
      <c r="AP52" s="106">
        <v>1.03</v>
      </c>
      <c r="AQ52" s="106">
        <v>1.1100000000000001</v>
      </c>
      <c r="AR52" s="2"/>
      <c r="AS52" s="2"/>
    </row>
    <row r="53" spans="1:45" x14ac:dyDescent="0.25">
      <c r="A53" s="2" t="s">
        <v>225</v>
      </c>
      <c r="B53" s="2" t="s">
        <v>226</v>
      </c>
      <c r="C53" s="7">
        <f>'All MPO'!I53/'All MPO'!J53</f>
        <v>0.975103734439834</v>
      </c>
      <c r="D53" s="7">
        <v>1</v>
      </c>
      <c r="E53" s="65">
        <v>0.60995850622406644</v>
      </c>
      <c r="F53" s="76">
        <v>0.55601659751037347</v>
      </c>
      <c r="G53" s="39">
        <v>0.60995850622406644</v>
      </c>
      <c r="H53" s="60">
        <v>0.69709543568464727</v>
      </c>
      <c r="I53" s="106">
        <v>0.77178423236514526</v>
      </c>
      <c r="J53" s="117">
        <v>0.86721991701244816</v>
      </c>
      <c r="K53" s="71">
        <v>0.91701244813278004</v>
      </c>
      <c r="L53" s="39">
        <v>0.93775933609958506</v>
      </c>
      <c r="M53" s="85">
        <v>0.94605809128630702</v>
      </c>
      <c r="N53" s="106">
        <v>0.97925311203319498</v>
      </c>
      <c r="O53" s="65">
        <v>0.9543568464730291</v>
      </c>
      <c r="P53" s="76">
        <v>0.9294605809128631</v>
      </c>
      <c r="Q53" s="146">
        <v>0.94605809128630702</v>
      </c>
      <c r="R53" s="106">
        <v>0.92531120331950212</v>
      </c>
      <c r="S53" s="65">
        <v>0.91701244813278004</v>
      </c>
      <c r="T53" s="71">
        <v>0.84232365145228216</v>
      </c>
      <c r="U53" s="146">
        <v>0.78423236514522821</v>
      </c>
      <c r="V53" s="106">
        <v>0.76348547717842319</v>
      </c>
      <c r="W53" s="106">
        <v>0.8340248962655602</v>
      </c>
      <c r="X53" s="106">
        <v>0.80082987551867224</v>
      </c>
      <c r="Y53" s="106">
        <v>0.80082987551867224</v>
      </c>
      <c r="Z53" s="106">
        <v>0.69294605809128629</v>
      </c>
      <c r="AA53" s="106">
        <v>0.78008298755186722</v>
      </c>
      <c r="AB53" s="71">
        <v>0.74273858921161828</v>
      </c>
      <c r="AC53" s="106">
        <v>0.89626556016597514</v>
      </c>
      <c r="AD53" s="106">
        <v>0.8091286307053942</v>
      </c>
      <c r="AE53" s="106">
        <v>0.85477178423236511</v>
      </c>
      <c r="AF53" s="106">
        <v>0.85477178423236511</v>
      </c>
      <c r="AG53" s="106">
        <v>0.91286307053941906</v>
      </c>
      <c r="AH53" s="106">
        <v>0.94190871369294604</v>
      </c>
      <c r="AI53" s="106">
        <v>0.99585062240663902</v>
      </c>
      <c r="AJ53" s="106">
        <v>0.84232365145228216</v>
      </c>
      <c r="AK53" s="106">
        <v>0.95850622406639008</v>
      </c>
      <c r="AL53" s="106">
        <v>0.87136929460580914</v>
      </c>
      <c r="AM53" s="106">
        <v>0.95850622406639008</v>
      </c>
      <c r="AN53" s="106">
        <v>0.86721991701244816</v>
      </c>
      <c r="AO53" s="106">
        <v>1.008298755186722</v>
      </c>
      <c r="AP53" s="106">
        <v>0.92</v>
      </c>
      <c r="AQ53" s="106">
        <v>0.93</v>
      </c>
      <c r="AR53" s="2"/>
      <c r="AS53" s="2"/>
    </row>
    <row r="54" spans="1:45" ht="15" customHeight="1" x14ac:dyDescent="0.25">
      <c r="A54" s="2" t="s">
        <v>227</v>
      </c>
      <c r="B54" s="2" t="s">
        <v>228</v>
      </c>
      <c r="C54" s="7">
        <f>'All MPO'!I54/'All MPO'!J54</f>
        <v>0.95810055865921784</v>
      </c>
      <c r="D54" s="7">
        <v>1</v>
      </c>
      <c r="E54" s="65">
        <v>0.67877094972067042</v>
      </c>
      <c r="F54" s="76">
        <v>0.6033519553072626</v>
      </c>
      <c r="G54" s="39">
        <v>0.66201117318435754</v>
      </c>
      <c r="H54" s="60">
        <v>0.73184357541899436</v>
      </c>
      <c r="I54" s="106">
        <v>0.79329608938547491</v>
      </c>
      <c r="J54" s="117">
        <v>0.86033519553072624</v>
      </c>
      <c r="K54" s="71">
        <v>0.86033519553072624</v>
      </c>
      <c r="L54" s="39">
        <v>0.95530726256983245</v>
      </c>
      <c r="M54" s="85">
        <v>0.92178770949720668</v>
      </c>
      <c r="N54" s="106">
        <v>0.98324022346368711</v>
      </c>
      <c r="O54" s="65">
        <v>0.9050279329608939</v>
      </c>
      <c r="P54" s="76">
        <v>0.9050279329608939</v>
      </c>
      <c r="Q54" s="146">
        <v>0.9050279329608939</v>
      </c>
      <c r="R54" s="106">
        <v>0.91899441340782118</v>
      </c>
      <c r="S54" s="65">
        <v>0.89106145251396651</v>
      </c>
      <c r="T54" s="71">
        <v>0.86312849162011174</v>
      </c>
      <c r="U54" s="146">
        <v>0.81564245810055869</v>
      </c>
      <c r="V54" s="106">
        <v>0.8044692737430168</v>
      </c>
      <c r="W54" s="106">
        <v>0.84078212290502796</v>
      </c>
      <c r="X54" s="106">
        <v>0.8044692737430168</v>
      </c>
      <c r="Y54" s="106">
        <v>0.79329608938547491</v>
      </c>
      <c r="Z54" s="106">
        <v>0.71229050279329609</v>
      </c>
      <c r="AA54" s="106">
        <v>0.7960893854748603</v>
      </c>
      <c r="AB54" s="71">
        <v>0.74301675977653636</v>
      </c>
      <c r="AC54" s="106">
        <v>0.8994413407821229</v>
      </c>
      <c r="AD54" s="106">
        <v>0.81005586592178769</v>
      </c>
      <c r="AE54" s="106">
        <v>0.87150837988826813</v>
      </c>
      <c r="AF54" s="106">
        <v>0.83240223463687146</v>
      </c>
      <c r="AG54" s="106">
        <v>0.94692737430167595</v>
      </c>
      <c r="AH54" s="106">
        <v>0.994413407821229</v>
      </c>
      <c r="AI54" s="106">
        <v>1.005586592178771</v>
      </c>
      <c r="AJ54" s="106">
        <v>0.84916201117318435</v>
      </c>
      <c r="AK54" s="106">
        <v>1</v>
      </c>
      <c r="AL54" s="106">
        <v>0.85195530726256985</v>
      </c>
      <c r="AM54" s="106">
        <v>0.96927374301675973</v>
      </c>
      <c r="AN54" s="106">
        <v>0.85474860335195535</v>
      </c>
      <c r="AO54" s="106">
        <v>0.9972067039106145</v>
      </c>
      <c r="AP54" s="106">
        <v>0.92</v>
      </c>
      <c r="AQ54" s="106">
        <v>0.97</v>
      </c>
      <c r="AR54" s="2"/>
      <c r="AS54" s="2"/>
    </row>
    <row r="55" spans="1:45" ht="15" customHeight="1" x14ac:dyDescent="0.25">
      <c r="A55" s="2" t="s">
        <v>229</v>
      </c>
      <c r="B55" s="2" t="s">
        <v>230</v>
      </c>
      <c r="C55" s="7">
        <f>'All MPO'!I55/'All MPO'!J55</f>
        <v>0.99333333333333329</v>
      </c>
      <c r="D55" s="7">
        <v>1</v>
      </c>
      <c r="E55" s="65">
        <v>0.65333333333333332</v>
      </c>
      <c r="F55" s="76">
        <v>0.60666666666666669</v>
      </c>
      <c r="G55" s="39">
        <v>0.70666666666666667</v>
      </c>
      <c r="H55" s="60">
        <v>0.74</v>
      </c>
      <c r="I55" s="106">
        <v>0.8</v>
      </c>
      <c r="J55" s="117">
        <v>0.88</v>
      </c>
      <c r="K55" s="71">
        <v>0.90666666666666662</v>
      </c>
      <c r="L55" s="39">
        <v>1</v>
      </c>
      <c r="M55" s="85">
        <v>0.94</v>
      </c>
      <c r="N55" s="106">
        <v>1</v>
      </c>
      <c r="O55" s="65">
        <v>1</v>
      </c>
      <c r="P55" s="76">
        <v>0.96</v>
      </c>
      <c r="Q55" s="146">
        <v>0.93333333333333335</v>
      </c>
      <c r="R55" s="106">
        <v>0.95333333333333337</v>
      </c>
      <c r="S55" s="65">
        <v>0.94666666666666666</v>
      </c>
      <c r="T55" s="71">
        <v>0.94</v>
      </c>
      <c r="U55" s="146">
        <v>0.84666666666666668</v>
      </c>
      <c r="V55" s="106">
        <v>0.85333333333333339</v>
      </c>
      <c r="W55" s="106">
        <v>0.90666666666666662</v>
      </c>
      <c r="X55" s="106">
        <v>0.87333333333333329</v>
      </c>
      <c r="Y55" s="106">
        <v>0.85333333333333339</v>
      </c>
      <c r="Z55" s="106">
        <v>0.76666666666666672</v>
      </c>
      <c r="AA55" s="106">
        <v>0.84666666666666668</v>
      </c>
      <c r="AB55" s="71">
        <v>0.83333333333333337</v>
      </c>
      <c r="AC55" s="106">
        <v>0.99333333333333329</v>
      </c>
      <c r="AD55" s="106">
        <v>0.91333333333333333</v>
      </c>
      <c r="AE55" s="106">
        <v>1</v>
      </c>
      <c r="AF55" s="106">
        <v>0.92666666666666664</v>
      </c>
      <c r="AG55" s="106">
        <v>1.0733333333333333</v>
      </c>
      <c r="AH55" s="106">
        <v>1.1266666666666667</v>
      </c>
      <c r="AI55" s="106">
        <v>1.0933333333333333</v>
      </c>
      <c r="AJ55" s="106">
        <v>0.94</v>
      </c>
      <c r="AK55" s="106">
        <v>1.1466666666666667</v>
      </c>
      <c r="AL55" s="106">
        <v>0.96</v>
      </c>
      <c r="AM55" s="106">
        <v>1.1000000000000001</v>
      </c>
      <c r="AN55" s="106">
        <v>0.97333333333333338</v>
      </c>
      <c r="AO55" s="106">
        <v>1.1133333333333333</v>
      </c>
      <c r="AP55" s="106">
        <v>1.01</v>
      </c>
      <c r="AQ55" s="106">
        <v>1.1100000000000001</v>
      </c>
      <c r="AR55" s="2"/>
      <c r="AS55" s="2"/>
    </row>
    <row r="56" spans="1:45" x14ac:dyDescent="0.25">
      <c r="A56" s="2" t="s">
        <v>145</v>
      </c>
      <c r="B56" s="2" t="s">
        <v>222</v>
      </c>
      <c r="C56" s="7">
        <f>'All MPO'!I56/'All MPO'!J56</f>
        <v>1.0101010101010102</v>
      </c>
      <c r="D56" s="7">
        <v>1</v>
      </c>
      <c r="E56" s="65">
        <v>0.67584940312213038</v>
      </c>
      <c r="F56" s="76">
        <v>0.6326905417814509</v>
      </c>
      <c r="G56" s="39">
        <v>0.67584940312213038</v>
      </c>
      <c r="H56" s="60">
        <v>0.73370064279155189</v>
      </c>
      <c r="I56" s="106">
        <v>0.83562901744719931</v>
      </c>
      <c r="J56" s="117">
        <v>0.8797061524334252</v>
      </c>
      <c r="K56" s="71">
        <v>0.9366391184573003</v>
      </c>
      <c r="L56" s="39">
        <v>0.96418732782369143</v>
      </c>
      <c r="M56" s="85">
        <v>0.92745638200183655</v>
      </c>
      <c r="N56" s="106">
        <v>0.94582185491276405</v>
      </c>
      <c r="O56" s="65">
        <v>0.88429752066115708</v>
      </c>
      <c r="P56" s="76">
        <v>0.91643709825528008</v>
      </c>
      <c r="Q56" s="146">
        <v>0.89898989898989901</v>
      </c>
      <c r="R56" s="106">
        <v>0.9366391184573003</v>
      </c>
      <c r="S56" s="65">
        <v>0.91092745638200179</v>
      </c>
      <c r="T56" s="71">
        <v>0.91827364554637281</v>
      </c>
      <c r="U56" s="146">
        <v>0.86776859504132231</v>
      </c>
      <c r="V56" s="106">
        <v>0.87235996326905418</v>
      </c>
      <c r="W56" s="106">
        <v>0.97337006427915518</v>
      </c>
      <c r="X56" s="106">
        <v>0.84297520661157022</v>
      </c>
      <c r="Y56" s="106">
        <v>0.84113865932047749</v>
      </c>
      <c r="Z56" s="106">
        <v>0.77318640955004592</v>
      </c>
      <c r="AA56" s="106">
        <v>0.88888888888888884</v>
      </c>
      <c r="AB56" s="71">
        <v>0.68870523415977958</v>
      </c>
      <c r="AC56" s="106">
        <v>0.91827364554637281</v>
      </c>
      <c r="AD56" s="106">
        <v>0.72268135904499542</v>
      </c>
      <c r="AE56" s="106">
        <v>0.80073461891643705</v>
      </c>
      <c r="AF56" s="106">
        <v>0.78879706152433426</v>
      </c>
      <c r="AG56" s="106">
        <v>0.92470156106519741</v>
      </c>
      <c r="AH56" s="106">
        <v>0.98622589531680438</v>
      </c>
      <c r="AI56" s="106">
        <v>1.0073461891643709</v>
      </c>
      <c r="AJ56" s="106">
        <v>0.86501377410468316</v>
      </c>
      <c r="AK56" s="106">
        <v>0.99908172635445358</v>
      </c>
      <c r="AL56" s="106">
        <v>0.83103764921946743</v>
      </c>
      <c r="AM56" s="106">
        <v>0.92011019283746553</v>
      </c>
      <c r="AN56" s="106">
        <v>0.83562901744719931</v>
      </c>
      <c r="AO56" s="106">
        <v>0.9623507805325987</v>
      </c>
      <c r="AP56" s="106">
        <v>0.91</v>
      </c>
      <c r="AQ56" s="106">
        <v>1.03</v>
      </c>
      <c r="AR56" s="2"/>
      <c r="AS56" s="2"/>
    </row>
    <row r="57" spans="1:45" x14ac:dyDescent="0.25">
      <c r="A57" s="2" t="s">
        <v>231</v>
      </c>
      <c r="B57" s="2" t="s">
        <v>232</v>
      </c>
      <c r="C57" s="7">
        <f>'All MPO'!I57/'All MPO'!J57</f>
        <v>0.94859813084112155</v>
      </c>
      <c r="D57" s="7">
        <v>1</v>
      </c>
      <c r="E57" s="65">
        <v>0.61682242990654201</v>
      </c>
      <c r="F57" s="76">
        <v>0.60747663551401865</v>
      </c>
      <c r="G57" s="39">
        <v>0.68224299065420557</v>
      </c>
      <c r="H57" s="60">
        <v>0.7710280373831776</v>
      </c>
      <c r="I57" s="106">
        <v>0.85514018691588789</v>
      </c>
      <c r="J57" s="117">
        <v>0.94392523364485981</v>
      </c>
      <c r="K57" s="71">
        <v>0.96261682242990654</v>
      </c>
      <c r="L57" s="39">
        <v>1.0327102803738317</v>
      </c>
      <c r="M57" s="85">
        <v>1.014018691588785</v>
      </c>
      <c r="N57" s="106">
        <v>0.97663551401869164</v>
      </c>
      <c r="O57" s="65">
        <v>0.88785046728971961</v>
      </c>
      <c r="P57" s="76">
        <v>0.97663551401869164</v>
      </c>
      <c r="Q57" s="146">
        <v>0.95327102803738317</v>
      </c>
      <c r="R57" s="106">
        <v>0.99532710280373837</v>
      </c>
      <c r="S57" s="65">
        <v>0.95327102803738317</v>
      </c>
      <c r="T57" s="71">
        <v>0.87383177570093462</v>
      </c>
      <c r="U57" s="146">
        <v>0.84112149532710279</v>
      </c>
      <c r="V57" s="106">
        <v>0.82710280373831779</v>
      </c>
      <c r="W57" s="106">
        <v>0.96261682242990654</v>
      </c>
      <c r="X57" s="106">
        <v>0.78037383177570097</v>
      </c>
      <c r="Y57" s="106">
        <v>0.73831775700934577</v>
      </c>
      <c r="Z57" s="106">
        <v>0.67289719626168221</v>
      </c>
      <c r="AA57" s="106">
        <v>0.78504672897196259</v>
      </c>
      <c r="AB57" s="71">
        <v>0.81775700934579443</v>
      </c>
      <c r="AC57" s="106">
        <v>1.0747663551401869</v>
      </c>
      <c r="AD57" s="106">
        <v>0.93457943925233644</v>
      </c>
      <c r="AE57" s="106">
        <v>0.95327102803738317</v>
      </c>
      <c r="AF57" s="106">
        <v>0.94859813084112155</v>
      </c>
      <c r="AG57" s="106">
        <v>1.0934579439252337</v>
      </c>
      <c r="AH57" s="106">
        <v>1.1822429906542056</v>
      </c>
      <c r="AI57" s="106">
        <v>1.1401869158878504</v>
      </c>
      <c r="AJ57" s="106">
        <v>1.02803738317757</v>
      </c>
      <c r="AK57" s="106">
        <v>1.1635514018691588</v>
      </c>
      <c r="AL57" s="106">
        <v>0.94859813084112155</v>
      </c>
      <c r="AM57" s="106">
        <v>1.014018691588785</v>
      </c>
      <c r="AN57" s="106">
        <v>0.99065420560747663</v>
      </c>
      <c r="AO57" s="106">
        <v>1.0981308411214954</v>
      </c>
      <c r="AP57" s="106">
        <v>1.02</v>
      </c>
      <c r="AQ57" s="106">
        <v>1.24</v>
      </c>
      <c r="AR57" s="2"/>
      <c r="AS57" s="2"/>
    </row>
    <row r="58" spans="1:45" x14ac:dyDescent="0.25">
      <c r="A58" s="19" t="s">
        <v>145</v>
      </c>
      <c r="B58" s="19" t="s">
        <v>233</v>
      </c>
      <c r="C58" s="23">
        <f>'All MPO'!I58/'All MPO'!J58</f>
        <v>1.0689655172413792</v>
      </c>
      <c r="D58" s="23">
        <v>1</v>
      </c>
      <c r="E58" s="66">
        <v>0.75862068965517238</v>
      </c>
      <c r="F58" s="77">
        <v>0.69396551724137934</v>
      </c>
      <c r="G58" s="40">
        <v>0.76077586206896552</v>
      </c>
      <c r="H58" s="61">
        <v>0.79525862068965514</v>
      </c>
      <c r="I58" s="107">
        <v>0.94396551724137934</v>
      </c>
      <c r="J58" s="118">
        <v>0.92241379310344829</v>
      </c>
      <c r="K58" s="72">
        <v>1.021551724137931</v>
      </c>
      <c r="L58" s="40">
        <v>1.0323275862068966</v>
      </c>
      <c r="M58" s="86">
        <v>0.95258620689655171</v>
      </c>
      <c r="N58" s="107">
        <v>1.0129310344827587</v>
      </c>
      <c r="O58" s="66">
        <v>0.94612068965517238</v>
      </c>
      <c r="P58" s="77">
        <v>1.0064655172413792</v>
      </c>
      <c r="Q58" s="147">
        <v>0.97198275862068961</v>
      </c>
      <c r="R58" s="107">
        <v>0.99784482758620685</v>
      </c>
      <c r="S58" s="66">
        <v>0.95258620689655171</v>
      </c>
      <c r="T58" s="72">
        <v>0.98922413793103448</v>
      </c>
      <c r="U58" s="147">
        <v>0.89870689655172409</v>
      </c>
      <c r="V58" s="107">
        <v>0.93965517241379315</v>
      </c>
      <c r="W58" s="107">
        <v>1.0603448275862069</v>
      </c>
      <c r="X58" s="106">
        <v>0.88146551724137934</v>
      </c>
      <c r="Y58" s="106">
        <v>0.91163793103448276</v>
      </c>
      <c r="Z58" s="106">
        <v>0.80818965517241381</v>
      </c>
      <c r="AA58" s="106">
        <v>0.95258620689655171</v>
      </c>
      <c r="AB58" s="72">
        <v>0.79956896551724133</v>
      </c>
      <c r="AC58" s="106">
        <v>1.1142241379310345</v>
      </c>
      <c r="AD58" s="106">
        <v>0.81465517241379315</v>
      </c>
      <c r="AE58" s="106">
        <v>0.88146551724137934</v>
      </c>
      <c r="AF58" s="106">
        <v>0.92241379310344829</v>
      </c>
      <c r="AG58" s="106">
        <v>1.1185344827586208</v>
      </c>
      <c r="AH58" s="106">
        <v>1.1551724137931034</v>
      </c>
      <c r="AI58" s="106">
        <v>1.2262931034482758</v>
      </c>
      <c r="AJ58" s="106">
        <v>1.0495689655172413</v>
      </c>
      <c r="AK58" s="106">
        <v>1.1702586206896552</v>
      </c>
      <c r="AL58" s="106">
        <v>0.9568965517241379</v>
      </c>
      <c r="AM58" s="106">
        <v>1.0862068965517242</v>
      </c>
      <c r="AN58" s="106">
        <v>0.97629310344827591</v>
      </c>
      <c r="AO58" s="106">
        <v>1.1012931034482758</v>
      </c>
      <c r="AP58" s="106">
        <v>1.05</v>
      </c>
      <c r="AQ58" s="106">
        <v>1.31</v>
      </c>
      <c r="AR58" s="2"/>
      <c r="AS58" s="2"/>
    </row>
    <row r="59" spans="1:45" s="5" customFormat="1" ht="15.75" x14ac:dyDescent="0.25">
      <c r="A59" s="5" t="s">
        <v>187</v>
      </c>
      <c r="B59" s="5" t="s">
        <v>188</v>
      </c>
      <c r="C59" s="7">
        <f>'All MPO'!I59/'All MPO'!J59</f>
        <v>0.96349996112881908</v>
      </c>
      <c r="D59" s="7">
        <v>1</v>
      </c>
      <c r="E59" s="67">
        <v>0.60666252040737001</v>
      </c>
      <c r="F59" s="62">
        <v>0.56557568218922494</v>
      </c>
      <c r="G59" s="41">
        <v>0.5785197854310814</v>
      </c>
      <c r="H59" s="62">
        <v>0.66745704734509836</v>
      </c>
      <c r="I59" s="108">
        <v>0.76171966104330247</v>
      </c>
      <c r="J59" s="119">
        <v>0.82216434735287258</v>
      </c>
      <c r="K59" s="73">
        <v>0.87071445230506106</v>
      </c>
      <c r="L59" s="41">
        <v>0.88750680245665858</v>
      </c>
      <c r="M59" s="131">
        <v>0.88039337635077353</v>
      </c>
      <c r="N59" s="108">
        <v>0.88696260592396792</v>
      </c>
      <c r="O59" s="67">
        <v>0.8727746248931042</v>
      </c>
      <c r="P59" s="78">
        <v>0.86418409391277307</v>
      </c>
      <c r="Q59" s="148">
        <v>0.86538910052087381</v>
      </c>
      <c r="R59" s="108">
        <v>0.88361968436601102</v>
      </c>
      <c r="S59" s="159">
        <v>0.86002487755578017</v>
      </c>
      <c r="T59" s="158">
        <v>0.8478970691129597</v>
      </c>
      <c r="U59" s="150">
        <v>0.78920158594418099</v>
      </c>
      <c r="V59" s="169">
        <v>0.78896835885874217</v>
      </c>
      <c r="W59" s="135">
        <v>0.85571017647516134</v>
      </c>
      <c r="X59" s="169">
        <v>0.78885174531602265</v>
      </c>
      <c r="Y59" s="169">
        <v>0.78325429526549017</v>
      </c>
      <c r="Z59" s="169">
        <v>0.69626059239679705</v>
      </c>
      <c r="AA59" s="169">
        <v>0.78787996579336084</v>
      </c>
      <c r="AB59" s="158">
        <v>0.8016403638342533</v>
      </c>
      <c r="AC59" s="169">
        <v>0.9744227629635388</v>
      </c>
      <c r="AD59" s="169">
        <v>0.85046256705278711</v>
      </c>
      <c r="AE59" s="169">
        <v>0.9272720205239835</v>
      </c>
      <c r="AF59" s="169">
        <v>0.87121977765684522</v>
      </c>
      <c r="AG59" s="169">
        <v>0.96241156806343775</v>
      </c>
      <c r="AH59" s="169">
        <v>1.000738552437223</v>
      </c>
      <c r="AI59" s="169">
        <v>1.0182694550260436</v>
      </c>
      <c r="AJ59" s="169">
        <v>0.89232682888906167</v>
      </c>
      <c r="AK59" s="169">
        <v>1.004820026432403</v>
      </c>
      <c r="AL59" s="169">
        <v>0.86947057451605381</v>
      </c>
      <c r="AM59" s="169">
        <v>0.97819326751146696</v>
      </c>
      <c r="AN59" s="169">
        <v>0.89376506258260124</v>
      </c>
      <c r="AO59" s="169">
        <v>1.0036651636476717</v>
      </c>
      <c r="AP59" s="169">
        <v>0.98</v>
      </c>
      <c r="AQ59" s="169">
        <v>1.04</v>
      </c>
      <c r="AR59" s="8"/>
      <c r="AS59" s="8"/>
    </row>
    <row r="60" spans="1:45" s="29" customFormat="1" ht="15.75" x14ac:dyDescent="0.25">
      <c r="A60" s="29" t="s">
        <v>187</v>
      </c>
      <c r="B60" s="29" t="s">
        <v>189</v>
      </c>
      <c r="C60" s="34"/>
      <c r="D60" s="34"/>
      <c r="E60" s="68">
        <v>0.60793886528315821</v>
      </c>
      <c r="F60" s="63">
        <v>0.56247605620464669</v>
      </c>
      <c r="G60" s="42">
        <v>0.52880033006018645</v>
      </c>
      <c r="H60" s="63">
        <v>0.67691991774260596</v>
      </c>
      <c r="I60" s="109">
        <v>0.76305543359778905</v>
      </c>
      <c r="J60" s="120">
        <v>0.83694022267267909</v>
      </c>
      <c r="K60" s="126">
        <v>0.87341296984722339</v>
      </c>
      <c r="L60" s="42">
        <v>0.90722220059360936</v>
      </c>
      <c r="M60" s="132">
        <v>0.89842801442707854</v>
      </c>
      <c r="N60" s="109">
        <v>0.9143382893234816</v>
      </c>
      <c r="O60" s="68">
        <v>0.89690973016586906</v>
      </c>
      <c r="P60" s="144">
        <v>0.88470553765921123</v>
      </c>
      <c r="Q60" s="149">
        <v>0.88051491421104644</v>
      </c>
      <c r="R60" s="109">
        <v>0.89627876678710716</v>
      </c>
      <c r="S60" s="68">
        <v>0.86682660300956904</v>
      </c>
      <c r="T60" s="126">
        <v>0.84453224275646366</v>
      </c>
      <c r="U60" s="149">
        <v>0.78623350415804161</v>
      </c>
      <c r="V60" s="109">
        <v>0.77888244451503452</v>
      </c>
      <c r="W60" s="109">
        <v>0.84433902509307213</v>
      </c>
      <c r="X60" s="109">
        <v>0.78335847011614612</v>
      </c>
      <c r="Y60" s="109">
        <v>0.77848577829472043</v>
      </c>
      <c r="Z60" s="109">
        <v>0.68936243576759393</v>
      </c>
      <c r="AA60" s="109">
        <v>0.77544211813522801</v>
      </c>
      <c r="AB60" s="126">
        <v>0.81921162584033091</v>
      </c>
      <c r="AC60" s="109">
        <v>0.98456782654746666</v>
      </c>
      <c r="AD60" s="109">
        <v>0.87182025174912603</v>
      </c>
      <c r="AE60" s="109">
        <v>0.94384194281080602</v>
      </c>
      <c r="AF60" s="109">
        <v>0.88353351869724728</v>
      </c>
      <c r="AG60" s="109">
        <v>0.97382866444125549</v>
      </c>
      <c r="AH60" s="109">
        <v>1.0094367424863711</v>
      </c>
      <c r="AI60" s="109">
        <v>1.0154820032037466</v>
      </c>
      <c r="AJ60" s="109">
        <v>0.89264243258373921</v>
      </c>
      <c r="AK60" s="109">
        <v>1.015603988587767</v>
      </c>
      <c r="AL60" s="109">
        <v>0.87649938547239181</v>
      </c>
      <c r="AM60" s="109">
        <v>0.98436921095623175</v>
      </c>
      <c r="AN60" s="109">
        <v>0.90370307391553217</v>
      </c>
      <c r="AO60" s="109">
        <v>1.0100249156402248</v>
      </c>
      <c r="AP60" s="109">
        <v>0.98</v>
      </c>
      <c r="AQ60" s="109">
        <v>1.04</v>
      </c>
      <c r="AR60" s="34"/>
      <c r="AS60" s="34"/>
    </row>
  </sheetData>
  <mergeCells count="3">
    <mergeCell ref="A2:B2"/>
    <mergeCell ref="A1:J1"/>
    <mergeCell ref="E2:P2"/>
  </mergeCells>
  <printOptions gridLines="1"/>
  <pageMargins left="0.25" right="0.25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2369FDA23BA40B774AD1AFE453095" ma:contentTypeVersion="5" ma:contentTypeDescription="Create a new document." ma:contentTypeScope="" ma:versionID="c3c660b3e0aba76260f076ea7c57b626">
  <xsd:schema xmlns:xsd="http://www.w3.org/2001/XMLSchema" xmlns:xs="http://www.w3.org/2001/XMLSchema" xmlns:p="http://schemas.microsoft.com/office/2006/metadata/properties" xmlns:ns1="http://schemas.microsoft.com/sharepoint/v3" xmlns:ns2="e309d946-9fb8-48a3-ae4d-f86d881f4691" targetNamespace="http://schemas.microsoft.com/office/2006/metadata/properties" ma:root="true" ma:fieldsID="20261d9b2e4425bd7bf603dabfb47abf" ns1:_="" ns2:_="">
    <xsd:import namespace="http://schemas.microsoft.com/sharepoint/v3"/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48E377-EC1E-4D49-8DDC-45D98C2E93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31C5A6-D539-42FB-ADB1-A6CE5A5FB168}"/>
</file>

<file path=customXml/itemProps3.xml><?xml version="1.0" encoding="utf-8"?>
<ds:datastoreItem xmlns:ds="http://schemas.openxmlformats.org/officeDocument/2006/customXml" ds:itemID="{C2DEF38B-DCDA-438E-8A2A-3B9E237165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Jefferson</vt:lpstr>
      <vt:lpstr>Oldham</vt:lpstr>
      <vt:lpstr>Bullitt</vt:lpstr>
      <vt:lpstr>Floyd</vt:lpstr>
      <vt:lpstr>Clark</vt:lpstr>
      <vt:lpstr>ADD</vt:lpstr>
      <vt:lpstr>Bridges</vt:lpstr>
      <vt:lpstr>All MPO</vt:lpstr>
      <vt:lpstr>All MPO Graph</vt:lpstr>
      <vt:lpstr>Other Graphs</vt:lpstr>
      <vt:lpstr>'All MPO'!Print_Area</vt:lpstr>
      <vt:lpstr>'All MPO Graph'!Print_Area</vt:lpstr>
      <vt:lpstr>Jefferson!Print_Area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E - COVID-19 Related Traffic Impact Data</dc:title>
  <dc:subject/>
  <dc:creator>Andy</dc:creator>
  <cp:keywords/>
  <dc:description/>
  <cp:lastModifiedBy>lauren.hedge</cp:lastModifiedBy>
  <cp:revision/>
  <dcterms:created xsi:type="dcterms:W3CDTF">2020-04-09T12:53:10Z</dcterms:created>
  <dcterms:modified xsi:type="dcterms:W3CDTF">2022-09-02T13:55:03Z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0x010100D0B2369FDA23BA40B774AD1AFE453095</vt:lpwstr>
  </property>
</Properties>
</file>