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Program Planning Branch\Eval\SIP Revisions_Attainment Demonstrations\2010 SO2 Henderson-Webster Attain Dem\Attainment Demo Appendices\App D - Attainment Emissions Inventory\"/>
    </mc:Choice>
  </mc:AlternateContent>
  <xr:revisionPtr revIDLastSave="0" documentId="13_ncr:1_{006F008D-13E5-40CB-B9F3-D04663EB2DA5}" xr6:coauthVersionLast="47" xr6:coauthVersionMax="47" xr10:uidLastSave="{00000000-0000-0000-0000-000000000000}"/>
  <bookViews>
    <workbookView xWindow="-180" yWindow="2370" windowWidth="21600" windowHeight="11385" firstSheet="7" activeTab="9" xr2:uid="{2D68B599-2510-48B6-BB1D-A91F4FEAE970}"/>
  </bookViews>
  <sheets>
    <sheet name="Summary Tables" sheetId="1" r:id="rId1"/>
    <sheet name="Major Point Sources" sheetId="18" r:id="rId2"/>
    <sheet name="Henderson 2017-2023 Point" sheetId="4" r:id="rId3"/>
    <sheet name="Henderson 2017 Non-point" sheetId="5" r:id="rId4"/>
    <sheet name="Henderson 2017 Non-road" sheetId="15" r:id="rId5"/>
    <sheet name="Webster 2017-2023 Point" sheetId="6" r:id="rId6"/>
    <sheet name="Webster 2017 Non-point" sheetId="7" r:id="rId7"/>
    <sheet name="Webster 2017 Non-road" sheetId="8" r:id="rId8"/>
    <sheet name="EPA 2017 NEI Report NR_NP" sheetId="14" r:id="rId9"/>
    <sheet name="On-road SO2 Emissions" sheetId="9" r:id="rId10"/>
    <sheet name="Henderson 2026 Non-point" sheetId="10" r:id="rId11"/>
    <sheet name="Henderson 2026 Non-road" sheetId="11" r:id="rId12"/>
    <sheet name="Webster 2026 Non-point" sheetId="12" r:id="rId13"/>
    <sheet name="Webster 2026 Non-road" sheetId="13" r:id="rId14"/>
    <sheet name="Henderson Population" sheetId="16" r:id="rId15"/>
    <sheet name="Webster Population" sheetId="17" r:id="rId16"/>
  </sheets>
  <definedNames>
    <definedName name="_xlnm._FilterDatabase" localSheetId="8" hidden="1">'EPA 2017 NEI Report NR_NP'!$A$1:$P$253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4" l="1"/>
  <c r="I8" i="4"/>
  <c r="D34" i="6" l="1"/>
  <c r="D43" i="6"/>
  <c r="D52" i="6"/>
  <c r="D42" i="4"/>
  <c r="D61" i="6"/>
  <c r="E75" i="4"/>
  <c r="D75" i="4"/>
  <c r="E64" i="4"/>
  <c r="D64" i="4"/>
  <c r="E53" i="4"/>
  <c r="D53" i="4"/>
  <c r="E42" i="4"/>
  <c r="E31" i="4"/>
  <c r="D31" i="4"/>
  <c r="E20" i="4"/>
  <c r="D20" i="4"/>
  <c r="E9" i="4"/>
  <c r="D9" i="4"/>
  <c r="E61" i="6"/>
  <c r="E52" i="6"/>
  <c r="E43" i="6"/>
  <c r="E34" i="6"/>
  <c r="E25" i="6"/>
  <c r="D25" i="6"/>
  <c r="E16" i="6"/>
  <c r="D16" i="6"/>
  <c r="E7" i="6"/>
  <c r="D7" i="6"/>
  <c r="E13" i="17" l="1"/>
  <c r="C9" i="17"/>
  <c r="E5" i="17"/>
  <c r="C16" i="16"/>
  <c r="E13" i="16"/>
  <c r="E8" i="16"/>
  <c r="E16" i="16" s="1"/>
  <c r="E19" i="16" s="1"/>
  <c r="N48" i="15" l="1"/>
  <c r="N255" i="14"/>
  <c r="I11" i="12"/>
  <c r="I12" i="10"/>
  <c r="N48" i="8"/>
  <c r="N61" i="7"/>
  <c r="N6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lesliem.poff</author>
  </authors>
  <commentList>
    <comment ref="A1" authorId="0" shapeId="0" xr:uid="{19201CBD-6C95-4AB9-8451-B3D35AD425E4}">
      <text>
        <r>
          <rPr>
            <b/>
            <sz val="9"/>
            <color indexed="81"/>
            <rFont val="Tahoma"/>
            <charset val="1"/>
          </rPr>
          <t>lesliem.poff:</t>
        </r>
        <r>
          <rPr>
            <sz val="9"/>
            <color indexed="81"/>
            <rFont val="Tahoma"/>
            <charset val="1"/>
          </rPr>
          <t xml:space="preserve">
Non-point &amp; Non-road SO2 Emissions 
Source: EPA EIS Gateway/2017 NEI</t>
        </r>
      </text>
    </comment>
  </commentList>
</comments>
</file>

<file path=xl/sharedStrings.xml><?xml version="1.0" encoding="utf-8"?>
<sst xmlns="http://schemas.openxmlformats.org/spreadsheetml/2006/main" count="6651" uniqueCount="349">
  <si>
    <t xml:space="preserve">Point </t>
  </si>
  <si>
    <t>Nonpoint</t>
  </si>
  <si>
    <t>On-road</t>
  </si>
  <si>
    <t>Nonroad</t>
  </si>
  <si>
    <t>Henderson County</t>
  </si>
  <si>
    <t>Emissions Total County</t>
  </si>
  <si>
    <t>Area Percent Adjustment (8%)</t>
  </si>
  <si>
    <t>N/A</t>
  </si>
  <si>
    <t>Nonattainment Area Emissions</t>
  </si>
  <si>
    <t>Webster County</t>
  </si>
  <si>
    <t>Area Percent Adjustment (25%)</t>
  </si>
  <si>
    <t>2017 SO2 Emissions Data Sources</t>
  </si>
  <si>
    <t>Point = KYEIS</t>
  </si>
  <si>
    <t>Non-point = EPA EIS Gateway_2017 NEI</t>
  </si>
  <si>
    <t>On-road = MOVES3</t>
  </si>
  <si>
    <t>Non-road = EPA EIS Gateway_2017 NEI</t>
  </si>
  <si>
    <t>* Totals for SO2 (Sulfur Dioxide) in Henderson County:</t>
  </si>
  <si>
    <t>American Tower Corp - Audubon KY 23010</t>
  </si>
  <si>
    <t>2110100145</t>
  </si>
  <si>
    <t>Kentucky 5 Star Energy LLC</t>
  </si>
  <si>
    <t>2110100139</t>
  </si>
  <si>
    <t>Tyson Chicken Inc - Robards Facility</t>
  </si>
  <si>
    <t>2110100120</t>
  </si>
  <si>
    <t>AMG Aluminum North America LLC</t>
  </si>
  <si>
    <t>2110100089</t>
  </si>
  <si>
    <t>Century Aluminum Sebree LLC</t>
  </si>
  <si>
    <t>2110100029</t>
  </si>
  <si>
    <t>Facility Name</t>
  </si>
  <si>
    <t>AI ID</t>
  </si>
  <si>
    <t>Facility ID</t>
  </si>
  <si>
    <t>SO2 2018 Emissions for Henderon County</t>
  </si>
  <si>
    <t>* Totals for SO2 (Sulfur Dioxide) in Webster County:</t>
  </si>
  <si>
    <t>Tyson Chicken Inc - Sebree Feed Mill</t>
  </si>
  <si>
    <t>Big Rivers Electric Corp - Green Station</t>
  </si>
  <si>
    <t>2123300052</t>
  </si>
  <si>
    <t>Big Rivers Electric Corp - Reid HMP&amp;L Station 2 - Green Station Landfill</t>
  </si>
  <si>
    <t>2123300001</t>
  </si>
  <si>
    <t>SO2 2018 Emissions for Webster County</t>
  </si>
  <si>
    <t>Total Emissions</t>
  </si>
  <si>
    <t>Data Set</t>
  </si>
  <si>
    <t>SO2</t>
  </si>
  <si>
    <t>2017NEI</t>
  </si>
  <si>
    <t>TON</t>
  </si>
  <si>
    <t>Sulfur Dioxide</t>
  </si>
  <si>
    <t>R</t>
  </si>
  <si>
    <t>A</t>
  </si>
  <si>
    <t>Hydronic heater: indoor</t>
  </si>
  <si>
    <t>Wood</t>
  </si>
  <si>
    <t>Residential</t>
  </si>
  <si>
    <t>Stationary Source Fuel Combustion</t>
  </si>
  <si>
    <t>NP</t>
  </si>
  <si>
    <t>Henderson</t>
  </si>
  <si>
    <t>KY</t>
  </si>
  <si>
    <t>Line Haul Locomotives: Class I Operations</t>
  </si>
  <si>
    <t>Diesel</t>
  </si>
  <si>
    <t>Railroad Equipment</t>
  </si>
  <si>
    <t>Mobile Sources</t>
  </si>
  <si>
    <t>Household Waste (use 26-10-000-xxx for Yard Wastes)</t>
  </si>
  <si>
    <t>Open Burning</t>
  </si>
  <si>
    <t>Waste Disposal, Treatment, and Recovery</t>
  </si>
  <si>
    <t>Yard Waste - Leaf Species Unspecified</t>
  </si>
  <si>
    <t>All Categories</t>
  </si>
  <si>
    <t>Natural Gas Fired 4Cycle Lean Burn Compressor Engines 50 To 499 HP</t>
  </si>
  <si>
    <t>On-Shore Gas Production</t>
  </si>
  <si>
    <t>Oil and Gas Exploration and Production</t>
  </si>
  <si>
    <t>Industrial Processes</t>
  </si>
  <si>
    <t>CBM Well Venting - Blowdowns</t>
  </si>
  <si>
    <t>Coal Bed Methane Natural Gas</t>
  </si>
  <si>
    <t>Drill Rigs</t>
  </si>
  <si>
    <t>All Processes</t>
  </si>
  <si>
    <t>Outdoor wood burning device, NEC (fire-pits, chimeas, etc)</t>
  </si>
  <si>
    <t>Woodstove: freestanding, EPA certified, non-catalytic</t>
  </si>
  <si>
    <t>Field Crop is Bean (red): Headfire Burning</t>
  </si>
  <si>
    <t>Agricultural Field Burning - whole field set on fire</t>
  </si>
  <si>
    <t>Agriculture Production - Crops</t>
  </si>
  <si>
    <t>Miscellaneous Area Sources</t>
  </si>
  <si>
    <t>Lateral Compressors 4 Cycle Lean Burn</t>
  </si>
  <si>
    <t>Hydronic heater: pellet-fired</t>
  </si>
  <si>
    <t>CBM Well Completion: All Processes</t>
  </si>
  <si>
    <t>Unspecified crop type and Burn Method</t>
  </si>
  <si>
    <t>Dehydrators</t>
  </si>
  <si>
    <t>Storage Tanks: Condensate</t>
  </si>
  <si>
    <t>Natural Gas Fired 4Cycle Rich Burn Compressor Engines 50 To 499 HP</t>
  </si>
  <si>
    <t>Animals</t>
  </si>
  <si>
    <t>Cremation</t>
  </si>
  <si>
    <t>Other Combustion</t>
  </si>
  <si>
    <t>CBM Fired 2Cycle Lean Burn Compressor Engines 50 To 499 HP</t>
  </si>
  <si>
    <t>Woodstove: freestanding, EPA certified, catalytic</t>
  </si>
  <si>
    <t>Woodstove: fireplace inserts; non-EPA certified</t>
  </si>
  <si>
    <t>Total: All Heater Types</t>
  </si>
  <si>
    <t>Kerosene</t>
  </si>
  <si>
    <t>C1C2 Underway emissions: Main Engine</t>
  </si>
  <si>
    <t>Marine Vessels, Commercial</t>
  </si>
  <si>
    <t>Dewatering Pump Engines</t>
  </si>
  <si>
    <t>CBM Well Heaters</t>
  </si>
  <si>
    <t>Total: All Combustor Types</t>
  </si>
  <si>
    <t>Natural Gas</t>
  </si>
  <si>
    <t>Hydraulic Fracturing Engines</t>
  </si>
  <si>
    <t>Land Clearing Debris (use 28-10-005-000 for Logging Debris Burning)</t>
  </si>
  <si>
    <t>Oil Well Completion: All Processes</t>
  </si>
  <si>
    <t>On-Shore Oil Exploration</t>
  </si>
  <si>
    <t>CBM Fired 4Cycle Rich Burn Compressor Engines 50 To 499 HP</t>
  </si>
  <si>
    <t>Natural Gas Fired 2Cycle Lean Burn Compressor Engines 50 To 499 HP</t>
  </si>
  <si>
    <t>Field Crop is Corn: Burning Techniques Not Important</t>
  </si>
  <si>
    <t>Lateral Compressors 4 Cycle Rich Burn</t>
  </si>
  <si>
    <t>Gas Well Heaters</t>
  </si>
  <si>
    <t>Furnace: Indoor, cordwood-fired, non-EPA certified</t>
  </si>
  <si>
    <t>Gas Well Dehydrators</t>
  </si>
  <si>
    <t>Fireplace: general</t>
  </si>
  <si>
    <t>Woodstove: freestanding, non-EPA certified</t>
  </si>
  <si>
    <t>C1C2 Underway emissions: Auxiliary Engine</t>
  </si>
  <si>
    <t>Oil Well Tanks - Flashing &amp; Standing/Working/Breathing</t>
  </si>
  <si>
    <t>Crude Petroleum</t>
  </si>
  <si>
    <t>Hydronic heater: outdoor</t>
  </si>
  <si>
    <t>Woodstove: fireplace inserts; EPA certified; non-catalytic</t>
  </si>
  <si>
    <t>Liquified Petroleum Gas (LPG)</t>
  </si>
  <si>
    <t>Furnace: Indoor, pellet-fired, general</t>
  </si>
  <si>
    <t>Yard Waste - Brush Species Unspecified</t>
  </si>
  <si>
    <t>Associated Gas Venting</t>
  </si>
  <si>
    <t>On-Shore Oil Production</t>
  </si>
  <si>
    <t>Humans</t>
  </si>
  <si>
    <t>Artificial Lift Engines</t>
  </si>
  <si>
    <t>Gas Well Completion: All Processes</t>
  </si>
  <si>
    <t>On-Shore Gas Exploration</t>
  </si>
  <si>
    <t>Distillate Oil</t>
  </si>
  <si>
    <t>Woodstove: pellet-fired, general (freestanding or FP insert)</t>
  </si>
  <si>
    <t>Gas Well Venting - Blowdowns</t>
  </si>
  <si>
    <t>CBM Fired 4Cycle Lean Burn Compressor Engines 50 To 499 HP</t>
  </si>
  <si>
    <t>Woodstove: fireplace inserts; EPA certified; catalytic</t>
  </si>
  <si>
    <t>UOM</t>
  </si>
  <si>
    <t>Pollutant Desc</t>
  </si>
  <si>
    <t>Pollutant Code</t>
  </si>
  <si>
    <t>Emissions Operating Type</t>
  </si>
  <si>
    <t>Reporting Period</t>
  </si>
  <si>
    <t>SCC Level-4</t>
  </si>
  <si>
    <t>SCC Level-3</t>
  </si>
  <si>
    <t>SCC Level-2</t>
  </si>
  <si>
    <t>SCC Level-1</t>
  </si>
  <si>
    <t>SCC</t>
  </si>
  <si>
    <t>Data Category</t>
  </si>
  <si>
    <t>County</t>
  </si>
  <si>
    <t>FIPS Code</t>
  </si>
  <si>
    <t>State</t>
  </si>
  <si>
    <t>Webster</t>
  </si>
  <si>
    <t>Line Haul Locomotives: Class II / III Operations</t>
  </si>
  <si>
    <t>NR</t>
  </si>
  <si>
    <t>Off-highway Vehicle Gasoline</t>
  </si>
  <si>
    <t>Construction Equipment</t>
  </si>
  <si>
    <t>2-Stroke Construction Equipment</t>
  </si>
  <si>
    <t>Commercial Equipment</t>
  </si>
  <si>
    <t>2-Stroke Commercial Equipment</t>
  </si>
  <si>
    <t>Agricultural Equipment</t>
  </si>
  <si>
    <t>2-Stroke Agriculture Equipment</t>
  </si>
  <si>
    <t>Off-highway Vehicle Diesel</t>
  </si>
  <si>
    <t>Lawn and Garden Equipment</t>
  </si>
  <si>
    <t>Diesel Mowers, Tractors, Turf Eqt (Commercial)</t>
  </si>
  <si>
    <t>Pleasure Craft</t>
  </si>
  <si>
    <t>Diesel Pleasure Craft</t>
  </si>
  <si>
    <t>Underground Mining Equipment</t>
  </si>
  <si>
    <t>Other Underground Mining Equipment</t>
  </si>
  <si>
    <t>Industrial Equipment</t>
  </si>
  <si>
    <t>4-Stroke AC\Refrigeration</t>
  </si>
  <si>
    <t>Railway Maintenance</t>
  </si>
  <si>
    <t>4-Stroke Agriculture Equipment</t>
  </si>
  <si>
    <t>Logging Equipment</t>
  </si>
  <si>
    <t>2-Stroke Logging Equipment</t>
  </si>
  <si>
    <t>Diesel Industrial Equipment</t>
  </si>
  <si>
    <t>Diesel Logging Equipment</t>
  </si>
  <si>
    <t>Off-highway Vehicle LPG</t>
  </si>
  <si>
    <t>LPG Lawn &amp; Garden Eqt (Commercial)</t>
  </si>
  <si>
    <t>LPG</t>
  </si>
  <si>
    <t>4-Stroke Logging Equipment</t>
  </si>
  <si>
    <t>4-Stroke Lawn &amp; Garden Eqt (Residential)</t>
  </si>
  <si>
    <t>Diesel Commercial Equipment</t>
  </si>
  <si>
    <t>2-Stroke Lawn &amp; Garden Eqt (Commercial)</t>
  </si>
  <si>
    <t>2-Stroke Mowers, Tractors, Turf Eqt (Commercial)</t>
  </si>
  <si>
    <t>4-Stroke Construction Equipment</t>
  </si>
  <si>
    <t>Off-highway Vehicle CNG</t>
  </si>
  <si>
    <t>CNG Industrial Equipment</t>
  </si>
  <si>
    <t>AC\Refrigeration</t>
  </si>
  <si>
    <t>LPG Construction Equipment</t>
  </si>
  <si>
    <t>Diesel Construction Equipment</t>
  </si>
  <si>
    <t>Diesel Agriculture Equipment</t>
  </si>
  <si>
    <t>4-Stroke Mowers, Tractors, Turf Eqt (Commercial)</t>
  </si>
  <si>
    <t>LPG Agriculture Equipment</t>
  </si>
  <si>
    <t>LPG Commercial Equipment</t>
  </si>
  <si>
    <t>Gasoline, 4-Stroke</t>
  </si>
  <si>
    <t>LPG Industrial Equipment</t>
  </si>
  <si>
    <t>Gasoline 4-Stroke</t>
  </si>
  <si>
    <t>Inboard/Sterndrive</t>
  </si>
  <si>
    <t>2-Stroke Chain Saws &lt; 6 HP (Residential)</t>
  </si>
  <si>
    <t>Recreational Equipment</t>
  </si>
  <si>
    <t>4-Stroke Golf Carts</t>
  </si>
  <si>
    <t>CNG Commercial Equipment</t>
  </si>
  <si>
    <t>2-Stroke Industrial Equipment</t>
  </si>
  <si>
    <t>4-Stroke Industrial Equipment</t>
  </si>
  <si>
    <t>Diesel Lawn &amp; Garden Eqt (Commercial)</t>
  </si>
  <si>
    <t>2-Stroke Chain Saws &lt; 6 HP (Commercial)</t>
  </si>
  <si>
    <t>CNG AC\Refrigeration</t>
  </si>
  <si>
    <t>4-Stroke Lawn &amp; Garden Eqt (Commercial)</t>
  </si>
  <si>
    <t>4-Stroke Commercial Equipment</t>
  </si>
  <si>
    <t>2-Stroke Lawn &amp; Garden Eqt (Residential)</t>
  </si>
  <si>
    <t>CNG Construction Equipment</t>
  </si>
  <si>
    <t>CNG Agriculture Equipment</t>
  </si>
  <si>
    <t>Gasoline</t>
  </si>
  <si>
    <t>2-Stroke Pleasure Craft</t>
  </si>
  <si>
    <r>
      <t>SO</t>
    </r>
    <r>
      <rPr>
        <b/>
        <vertAlign val="subscript"/>
        <sz val="11"/>
        <color theme="0"/>
        <rFont val="Calibri"/>
        <family val="2"/>
        <scheme val="minor"/>
      </rPr>
      <t>2</t>
    </r>
    <r>
      <rPr>
        <b/>
        <sz val="11"/>
        <color theme="0"/>
        <rFont val="Calibri"/>
        <family val="2"/>
        <scheme val="minor"/>
      </rPr>
      <t xml:space="preserve"> Onroad Pounds/Year</t>
    </r>
  </si>
  <si>
    <t>Total Pounds</t>
  </si>
  <si>
    <r>
      <t>SO</t>
    </r>
    <r>
      <rPr>
        <b/>
        <vertAlign val="subscript"/>
        <sz val="11"/>
        <color theme="0"/>
        <rFont val="Calibri"/>
        <family val="2"/>
        <scheme val="minor"/>
      </rPr>
      <t>2</t>
    </r>
    <r>
      <rPr>
        <b/>
        <sz val="11"/>
        <color theme="0"/>
        <rFont val="Calibri"/>
        <family val="2"/>
        <scheme val="minor"/>
      </rPr>
      <t xml:space="preserve"> Onroad Tons/Year</t>
    </r>
  </si>
  <si>
    <t>Total Tons</t>
  </si>
  <si>
    <t>2026 SO2 Emissions Data Sources</t>
  </si>
  <si>
    <t>Non-point = EPA 2016v2 Modeling Platform Files</t>
  </si>
  <si>
    <t>Non-road = EPA 2016v2 Modeling Platform</t>
  </si>
  <si>
    <t>Base Year Inventory</t>
  </si>
  <si>
    <t>Attainment Year Inventory</t>
  </si>
  <si>
    <t>EPA 2016v2 Modeling Platform: 2026fj_county_monthly_report_02aug2021_v0</t>
  </si>
  <si>
    <t>country_cd</t>
  </si>
  <si>
    <t>region_cd</t>
  </si>
  <si>
    <t>tribal_code</t>
  </si>
  <si>
    <t>census_tract_cd</t>
  </si>
  <si>
    <t>shape_id</t>
  </si>
  <si>
    <t>scc</t>
  </si>
  <si>
    <t>emis_type</t>
  </si>
  <si>
    <t>poll</t>
  </si>
  <si>
    <t>ann_value</t>
  </si>
  <si>
    <t>ann_pct_red</t>
  </si>
  <si>
    <t>control_ids</t>
  </si>
  <si>
    <t>control_measures</t>
  </si>
  <si>
    <t>current_cost</t>
  </si>
  <si>
    <t>cumulative_cost</t>
  </si>
  <si>
    <t>projection_factor</t>
  </si>
  <si>
    <t>reg_codes</t>
  </si>
  <si>
    <t>calc_method</t>
  </si>
  <si>
    <t>calc_year</t>
  </si>
  <si>
    <t>date_updated</t>
  </si>
  <si>
    <t>data_set_id</t>
  </si>
  <si>
    <t>jan_value</t>
  </si>
  <si>
    <t>feb_value</t>
  </si>
  <si>
    <t>mar_value</t>
  </si>
  <si>
    <t>apr_value</t>
  </si>
  <si>
    <t>may_value</t>
  </si>
  <si>
    <t>jun_value</t>
  </si>
  <si>
    <t>jul_value</t>
  </si>
  <si>
    <t>aug_value</t>
  </si>
  <si>
    <t>sep_value</t>
  </si>
  <si>
    <t>oct_value</t>
  </si>
  <si>
    <t>nov_value</t>
  </si>
  <si>
    <t>dec_value</t>
  </si>
  <si>
    <t>US</t>
  </si>
  <si>
    <t>cmv_c1c2_12</t>
  </si>
  <si>
    <t>nonpoint</t>
  </si>
  <si>
    <t>Kentucky</t>
  </si>
  <si>
    <t>Henderson Co</t>
  </si>
  <si>
    <t>nonpt</t>
  </si>
  <si>
    <t>np_oilgas</t>
  </si>
  <si>
    <t>ptagfire</t>
  </si>
  <si>
    <t>rail</t>
  </si>
  <si>
    <t>rwc</t>
  </si>
  <si>
    <t>solvents</t>
  </si>
  <si>
    <t>nonroad</t>
  </si>
  <si>
    <t>Webster Co</t>
  </si>
  <si>
    <t>ON</t>
  </si>
  <si>
    <t>Highway Vehicles - Diesel</t>
  </si>
  <si>
    <t>Combination Short-haul Truck</t>
  </si>
  <si>
    <t>All on and off-network processes except refueling</t>
  </si>
  <si>
    <t>Highway Vehicles - Gasoline</t>
  </si>
  <si>
    <t>Passenger Truck</t>
  </si>
  <si>
    <t>Single Unit Long-haul Truck</t>
  </si>
  <si>
    <t>Light Commercial Truck</t>
  </si>
  <si>
    <t>Motor Home</t>
  </si>
  <si>
    <t>Transit Bus</t>
  </si>
  <si>
    <t>Single Unit Short-haul Truck</t>
  </si>
  <si>
    <t>School Bus</t>
  </si>
  <si>
    <t>Highway Vehicles - Ethanol (E-85)</t>
  </si>
  <si>
    <t>Refuse Truck</t>
  </si>
  <si>
    <t>Passenger Car</t>
  </si>
  <si>
    <t>Combination Long-haul Truck</t>
  </si>
  <si>
    <t>Motorcycle</t>
  </si>
  <si>
    <t>Other Buses</t>
  </si>
  <si>
    <t>U.S. Census Bureau 2010 Data</t>
  </si>
  <si>
    <t>Henderson, KY</t>
  </si>
  <si>
    <t>UAID</t>
  </si>
  <si>
    <t>Census Tracts</t>
  </si>
  <si>
    <t xml:space="preserve">Population </t>
  </si>
  <si>
    <t xml:space="preserve"> Nonattainment Portion of Census Tract (%)</t>
  </si>
  <si>
    <t>Adjusted Census Tract Population</t>
  </si>
  <si>
    <t>Census Tract 201</t>
  </si>
  <si>
    <t>n/a</t>
  </si>
  <si>
    <t>Census Tract 202</t>
  </si>
  <si>
    <t>Census Tract 203</t>
  </si>
  <si>
    <t>Census Tract 208</t>
  </si>
  <si>
    <t>Census Tract 205</t>
  </si>
  <si>
    <t>Census Tract 204</t>
  </si>
  <si>
    <t>Census Tract 206.01</t>
  </si>
  <si>
    <t>Census Tract 206.02</t>
  </si>
  <si>
    <t>Census Tract 209</t>
  </si>
  <si>
    <t>Census Tract 207.02</t>
  </si>
  <si>
    <t>Census Tract 207.01</t>
  </si>
  <si>
    <t>Total Henderson County Population</t>
  </si>
  <si>
    <t>Nonattainment Apportionment  Percentage (3492/46250) x 100</t>
  </si>
  <si>
    <t>Webster, KY</t>
  </si>
  <si>
    <t>Population</t>
  </si>
  <si>
    <t>Census Tract 9601</t>
  </si>
  <si>
    <t>Census Tract 9604</t>
  </si>
  <si>
    <t>Census Tract 9602</t>
  </si>
  <si>
    <t>Census Tract 9603</t>
  </si>
  <si>
    <t>na</t>
  </si>
  <si>
    <t>Total Webster County Population</t>
  </si>
  <si>
    <t>Nonattainment Apportionment  Percentage (3,438/13,621) x 100</t>
  </si>
  <si>
    <t>SO2 Emissions (TPY)</t>
  </si>
  <si>
    <t>Facility</t>
  </si>
  <si>
    <t>Notes</t>
  </si>
  <si>
    <t>Latitude</t>
  </si>
  <si>
    <t>Longitude</t>
  </si>
  <si>
    <t>Big Rivers Electric Corporation - Robert Reid</t>
  </si>
  <si>
    <r>
      <t xml:space="preserve">Existing coal-fired burners were replaced with 4 new natural gas-fired low NOx burners or equivalent. V-11-003 R1 Date Issued: 5-27-2015, </t>
    </r>
    <r>
      <rPr>
        <i/>
        <sz val="12"/>
        <color theme="1"/>
        <rFont val="Lucida Bright"/>
        <family val="1"/>
      </rPr>
      <t>Modification to Natural Gas for EU R1</t>
    </r>
    <r>
      <rPr>
        <sz val="12"/>
        <color theme="1"/>
        <rFont val="Lucida Bright"/>
        <family val="1"/>
      </rPr>
      <t>. Never went through with gas conversion.  However, the unit has been retired and the permit was rolled under the Title V permit for BREC - Green Station.</t>
    </r>
  </si>
  <si>
    <t>Big Rivers Electric Corporation - HMP&amp;L Station 2</t>
  </si>
  <si>
    <t>HMP&amp;L Station 2 ceased operation on February 1, 2019.  Retired</t>
  </si>
  <si>
    <t>Big Rivers Electric Corporation - R D Green</t>
  </si>
  <si>
    <r>
      <t xml:space="preserve">Gas conversion project is permitted to be complete by September 1, 2022.  Units 1 &amp; 2 will no longer use coal.  Units will be converted to natural gas. V-19-020 R2 Date Issued: 1-17-2022, </t>
    </r>
    <r>
      <rPr>
        <i/>
        <sz val="12"/>
        <color theme="1"/>
        <rFont val="Lucida Bright"/>
        <family val="1"/>
      </rPr>
      <t>Title V Significant Revision, Natural Gas conversion</t>
    </r>
    <r>
      <rPr>
        <sz val="12"/>
        <color theme="1"/>
        <rFont val="Lucida Bright"/>
        <family val="1"/>
      </rPr>
      <t>.</t>
    </r>
  </si>
  <si>
    <t>Century Aluminum - Sebree</t>
  </si>
  <si>
    <t xml:space="preserve">2022-02-23  Vintage 1979 turbine that runs on natural gas and distilled oil as a secondary.  It only runs around 2% of its potential but is still permitted to run at full capacity.  EPA says that the modeling will still need to be modeled at the full PTE since there is no federally enforceable restrictions in the permit.  </t>
  </si>
  <si>
    <t>Current SO2 PTE = 5,854 tpy  Proposed Revision SO2 PTE = 4,946 tpy</t>
  </si>
  <si>
    <t>SO2 2023 Emissions for Webster County</t>
  </si>
  <si>
    <t>SO2 2023 Emissions for Henderon County</t>
  </si>
  <si>
    <t>Actual Emission</t>
  </si>
  <si>
    <t>Potential Emissions</t>
  </si>
  <si>
    <t>Actual Emissions</t>
  </si>
  <si>
    <t>SO2 2022 Emissions for Webster County</t>
  </si>
  <si>
    <t>SO2 2021 Emissions for Webster County</t>
  </si>
  <si>
    <t>SO2 2021 Emissions for Henderon County</t>
  </si>
  <si>
    <t>SO2 2022 Emissions for Henderon County</t>
  </si>
  <si>
    <t>SO2 2020 Emissions for Webster County</t>
  </si>
  <si>
    <t>SO2 2019 Emissions for Webster County</t>
  </si>
  <si>
    <t>SO2 2017 Emissions for Webster County</t>
  </si>
  <si>
    <t>SO2 2020 Emissions for Henderon County</t>
  </si>
  <si>
    <t>SO2 2019 Emissions for Henderon County</t>
  </si>
  <si>
    <t>SO2 2017 Emissions for Henderon County</t>
  </si>
  <si>
    <t>Year</t>
  </si>
  <si>
    <t>Emissions</t>
  </si>
  <si>
    <t>Future Projection (Linear Forecast Function)</t>
  </si>
  <si>
    <t>Formulas&lt;More Functions&lt;Statistical&lt; Forcast.Linear</t>
  </si>
  <si>
    <t xml:space="preserve">This table has been updated using KYEIS data.  The previous table, included in the base year inventory, used CAMPD data.  This workbook is only included for reference to summarize the major facilities in the nonattainment area. </t>
  </si>
  <si>
    <r>
      <t xml:space="preserve">Henderson County 2026 projected point source SO2 emissions  were calculated by applying the Excel Linear Forecast Function to SO2 emissions in the Henderson nonattainment area for years 2017, 2018, 2019, 2022, and 2023.  The Division decided to omit 2020 and 2021 due to the impact of the Pandemic on facilities and lower than average emissions during that time period.  </t>
    </r>
    <r>
      <rPr>
        <b/>
        <i/>
        <sz val="11"/>
        <color theme="1"/>
        <rFont val="Calibri"/>
        <family val="2"/>
        <scheme val="minor"/>
      </rPr>
      <t>See tab "Henderson 2017-2023 Point"</t>
    </r>
  </si>
  <si>
    <r>
      <t xml:space="preserve">Webster County 2026 projected point source SO2 emissions were predicted based on current 2023 SO2 emissions in the Webster nonattainment area.  The major sources in the area have shut down or switched to natural gas.  </t>
    </r>
    <r>
      <rPr>
        <b/>
        <i/>
        <sz val="11"/>
        <color theme="1"/>
        <rFont val="Calibri"/>
        <family val="2"/>
        <scheme val="minor"/>
      </rPr>
      <t>See tab "Webster 2017-2023 Point"</t>
    </r>
  </si>
  <si>
    <t>2018 SO2 Emissions Data Sources</t>
  </si>
  <si>
    <t xml:space="preserve">2017 data was used for the Nonpoint, On-road, and Nonroad sectors.  2018 data was used for the Point source sector.  2018 data was used for point sources in the base year inventory due to it being more recent data.  The Division did not use 2019 data because of operational changes at BREC that led to emissions reductions in the area, making 2019 unrepresentative of the base year emissions for point sources within the area.   </t>
  </si>
  <si>
    <t>Century Aluminum</t>
  </si>
  <si>
    <r>
      <t>The SO</t>
    </r>
    <r>
      <rPr>
        <b/>
        <vertAlign val="subscript"/>
        <sz val="11"/>
        <color theme="1"/>
        <rFont val="Times New Roman"/>
        <family val="1"/>
      </rPr>
      <t>2</t>
    </r>
    <r>
      <rPr>
        <b/>
        <sz val="11"/>
        <color theme="1"/>
        <rFont val="Times New Roman"/>
        <family val="1"/>
      </rPr>
      <t xml:space="preserve"> emissions in these tables were pulled from the EPA's Motor Vehicle Emission Simulator (MOVES3.0.4)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</si>
</sst>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00;\0"/>
    <numFmt numFmtId="165" formatCode="0.00000000"/>
    <numFmt numFmtId="166" formatCode="0.000"/>
  </numFmts>
  <fonts count="25" x14ac:knownFonts="1">
    <font>
      <sz val="11"/>
      <color theme="1"/>
      <name val="Calibri"/>
      <family val="2"/>
      <scheme val="minor"/>
    </font>
    <font>
      <b/>
      <sz val="11"/>
      <color theme="0"/>
      <name val="Calibri"/>
      <family val="2"/>
      <scheme val="minor"/>
    </font>
    <font>
      <b/>
      <sz val="11"/>
      <color theme="1"/>
      <name val="Calibri"/>
      <family val="2"/>
      <scheme val="minor"/>
    </font>
    <font>
      <b/>
      <sz val="14"/>
      <color theme="1"/>
      <name val="Times New Roman"/>
      <family val="1"/>
    </font>
    <font>
      <b/>
      <sz val="12"/>
      <color theme="1"/>
      <name val="Times New Roman"/>
      <family val="1"/>
    </font>
    <font>
      <b/>
      <sz val="11"/>
      <color theme="1"/>
      <name val="Times New Roman"/>
      <family val="1"/>
    </font>
    <font>
      <sz val="11"/>
      <name val="Times New Roman"/>
      <family val="1"/>
    </font>
    <font>
      <b/>
      <sz val="11"/>
      <name val="Times New Roman"/>
      <family val="1"/>
    </font>
    <font>
      <b/>
      <sz val="18"/>
      <color theme="1"/>
      <name val="Times New Roman"/>
      <family val="1"/>
    </font>
    <font>
      <sz val="10"/>
      <color rgb="FF000000"/>
      <name val="Arial"/>
      <family val="2"/>
    </font>
    <font>
      <sz val="12"/>
      <name val="Times New Roman"/>
      <family val="1"/>
    </font>
    <font>
      <sz val="12"/>
      <color theme="1"/>
      <name val="Times New Roman"/>
      <family val="1"/>
    </font>
    <font>
      <b/>
      <vertAlign val="subscript"/>
      <sz val="11"/>
      <color theme="0"/>
      <name val="Calibri"/>
      <family val="2"/>
      <scheme val="minor"/>
    </font>
    <font>
      <b/>
      <sz val="14"/>
      <color theme="1"/>
      <name val="Calibri"/>
      <family val="2"/>
      <scheme val="minor"/>
    </font>
    <font>
      <sz val="9"/>
      <color indexed="81"/>
      <name val="Tahoma"/>
      <charset val="1"/>
    </font>
    <font>
      <b/>
      <sz val="9"/>
      <color indexed="81"/>
      <name val="Tahoma"/>
      <charset val="1"/>
    </font>
    <font>
      <b/>
      <sz val="12"/>
      <color theme="4" tint="-0.249977111117893"/>
      <name val="Times New Roman"/>
      <family val="1"/>
    </font>
    <font>
      <sz val="12"/>
      <color theme="1"/>
      <name val="Lucida Bright"/>
      <family val="1"/>
    </font>
    <font>
      <b/>
      <sz val="12"/>
      <color theme="1"/>
      <name val="Lucida Bright"/>
      <family val="1"/>
    </font>
    <font>
      <i/>
      <sz val="12"/>
      <color theme="1"/>
      <name val="Lucida Bright"/>
      <family val="1"/>
    </font>
    <font>
      <sz val="10"/>
      <color theme="1"/>
      <name val="Times New Roman"/>
      <family val="1"/>
    </font>
    <font>
      <b/>
      <sz val="14"/>
      <color rgb="FFFF0000"/>
      <name val="Calibri"/>
      <family val="2"/>
      <scheme val="minor"/>
    </font>
    <font>
      <b/>
      <i/>
      <sz val="11"/>
      <color theme="1"/>
      <name val="Calibri"/>
      <family val="2"/>
      <scheme val="minor"/>
    </font>
    <font>
      <sz val="12"/>
      <color rgb="FF000000"/>
      <name val="Times New Roman"/>
      <family val="1"/>
    </font>
    <font>
      <b/>
      <vertAlign val="subscript"/>
      <sz val="11"/>
      <color theme="1"/>
      <name val="Times New Roman"/>
      <family val="1"/>
    </font>
  </fonts>
  <fills count="19">
    <fill>
      <patternFill patternType="none"/>
    </fill>
    <fill>
      <patternFill patternType="gray125"/>
    </fill>
    <fill>
      <patternFill patternType="solid">
        <fgColor theme="6" tint="0.59999389629810485"/>
        <bgColor indexed="64"/>
      </patternFill>
    </fill>
    <fill>
      <patternFill patternType="solid">
        <fgColor rgb="FFBFBFBF"/>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1" tint="0.14999847407452621"/>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0" tint="-0.34998626667073579"/>
        <bgColor indexed="64"/>
      </patternFill>
    </fill>
  </fills>
  <borders count="49">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medium">
        <color indexed="64"/>
      </right>
      <top/>
      <bottom style="medium">
        <color indexed="64"/>
      </bottom>
      <diagonal/>
    </border>
    <border>
      <left/>
      <right style="medium">
        <color indexed="64"/>
      </right>
      <top/>
      <bottom style="medium">
        <color indexed="64"/>
      </bottom>
      <diagonal/>
    </border>
    <border>
      <left/>
      <right style="thick">
        <color indexed="64"/>
      </right>
      <top/>
      <bottom style="medium">
        <color indexed="64"/>
      </bottom>
      <diagonal/>
    </border>
    <border>
      <left/>
      <right/>
      <top/>
      <bottom style="thick">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
      <left/>
      <right style="medium">
        <color auto="1"/>
      </right>
      <top style="medium">
        <color auto="1"/>
      </top>
      <bottom/>
      <diagonal/>
    </border>
    <border>
      <left style="double">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double">
        <color auto="1"/>
      </right>
      <top style="medium">
        <color auto="1"/>
      </top>
      <bottom/>
      <diagonal/>
    </border>
    <border>
      <left style="medium">
        <color auto="1"/>
      </left>
      <right style="medium">
        <color auto="1"/>
      </right>
      <top style="medium">
        <color auto="1"/>
      </top>
      <bottom/>
      <diagonal/>
    </border>
    <border>
      <left style="double">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double">
        <color auto="1"/>
      </right>
      <top/>
      <bottom style="medium">
        <color auto="1"/>
      </bottom>
      <diagonal/>
    </border>
    <border>
      <left style="medium">
        <color auto="1"/>
      </left>
      <right style="medium">
        <color auto="1"/>
      </right>
      <top/>
      <bottom style="medium">
        <color auto="1"/>
      </bottom>
      <diagonal/>
    </border>
    <border>
      <left/>
      <right/>
      <top style="medium">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double">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indexed="64"/>
      </top>
      <bottom style="medium">
        <color auto="1"/>
      </bottom>
      <diagonal/>
    </border>
    <border>
      <left style="thin">
        <color auto="1"/>
      </left>
      <right style="double">
        <color auto="1"/>
      </right>
      <top style="medium">
        <color auto="1"/>
      </top>
      <bottom style="medium">
        <color auto="1"/>
      </bottom>
      <diagonal/>
    </border>
  </borders>
  <cellStyleXfs count="2">
    <xf numFmtId="0" fontId="0" fillId="0" borderId="0"/>
    <xf numFmtId="0" fontId="9" fillId="0" borderId="0">
      <alignment vertical="top"/>
    </xf>
  </cellStyleXfs>
  <cellXfs count="169">
    <xf numFmtId="0" fontId="0" fillId="0" borderId="0" xfId="0"/>
    <xf numFmtId="0" fontId="4" fillId="3"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5" fillId="0" borderId="10" xfId="0" applyFont="1" applyBorder="1" applyAlignment="1">
      <alignment vertical="center" wrapText="1"/>
    </xf>
    <xf numFmtId="2" fontId="6" fillId="0" borderId="11" xfId="0" applyNumberFormat="1" applyFont="1" applyBorder="1" applyAlignment="1">
      <alignment horizontal="center" vertical="center" wrapText="1"/>
    </xf>
    <xf numFmtId="2" fontId="6" fillId="0" borderId="12" xfId="0" applyNumberFormat="1" applyFont="1" applyBorder="1" applyAlignment="1">
      <alignment horizontal="center" vertical="center" wrapText="1"/>
    </xf>
    <xf numFmtId="2" fontId="7" fillId="0" borderId="11" xfId="0" applyNumberFormat="1" applyFont="1" applyBorder="1" applyAlignment="1">
      <alignment horizontal="center" vertical="center" wrapText="1"/>
    </xf>
    <xf numFmtId="2" fontId="7" fillId="0" borderId="12" xfId="0" applyNumberFormat="1" applyFont="1" applyBorder="1" applyAlignment="1">
      <alignment horizontal="center" vertical="center" wrapText="1"/>
    </xf>
    <xf numFmtId="2" fontId="7" fillId="0" borderId="0" xfId="0" applyNumberFormat="1" applyFont="1" applyAlignment="1">
      <alignment horizontal="center" vertical="center" wrapText="1"/>
    </xf>
    <xf numFmtId="0" fontId="0" fillId="0" borderId="0" xfId="0" applyAlignment="1">
      <alignment horizontal="center"/>
    </xf>
    <xf numFmtId="0" fontId="9" fillId="0" borderId="0" xfId="1">
      <alignment vertical="top"/>
    </xf>
    <xf numFmtId="164" fontId="9" fillId="0" borderId="0" xfId="1" applyNumberFormat="1">
      <alignment vertical="top"/>
    </xf>
    <xf numFmtId="0" fontId="9" fillId="0" borderId="16" xfId="1" applyBorder="1">
      <alignment vertical="top"/>
    </xf>
    <xf numFmtId="1" fontId="9" fillId="0" borderId="16" xfId="1" applyNumberFormat="1" applyBorder="1" applyAlignment="1">
      <alignment horizontal="center" vertical="top"/>
    </xf>
    <xf numFmtId="0" fontId="9" fillId="0" borderId="16" xfId="1" applyBorder="1" applyAlignment="1">
      <alignment horizontal="center" vertical="top"/>
    </xf>
    <xf numFmtId="0" fontId="9" fillId="6" borderId="16" xfId="1" applyFill="1" applyBorder="1" applyAlignment="1">
      <alignment horizontal="center" vertical="top"/>
    </xf>
    <xf numFmtId="0" fontId="9" fillId="6" borderId="16" xfId="1" applyFill="1" applyBorder="1">
      <alignment vertical="top"/>
    </xf>
    <xf numFmtId="1" fontId="9" fillId="0" borderId="0" xfId="1" applyNumberFormat="1" applyAlignment="1">
      <alignment horizontal="center" vertical="top"/>
    </xf>
    <xf numFmtId="0" fontId="9" fillId="7" borderId="16" xfId="1" applyFill="1" applyBorder="1" applyAlignment="1">
      <alignment horizontal="center" vertical="top"/>
    </xf>
    <xf numFmtId="0" fontId="9" fillId="7" borderId="17" xfId="1" applyFill="1" applyBorder="1">
      <alignment vertical="top"/>
    </xf>
    <xf numFmtId="0" fontId="10" fillId="0" borderId="0" xfId="0" applyFont="1" applyAlignment="1">
      <alignment horizontal="right" vertical="top"/>
    </xf>
    <xf numFmtId="0" fontId="10" fillId="0" borderId="0" xfId="0" applyFont="1" applyAlignment="1">
      <alignment vertical="top"/>
    </xf>
    <xf numFmtId="0" fontId="11" fillId="0" borderId="0" xfId="0" applyFont="1"/>
    <xf numFmtId="4" fontId="11" fillId="0" borderId="0" xfId="0" applyNumberFormat="1" applyFont="1"/>
    <xf numFmtId="164" fontId="10" fillId="0" borderId="0" xfId="0" applyNumberFormat="1" applyFont="1" applyAlignment="1">
      <alignment horizontal="center" vertical="top"/>
    </xf>
    <xf numFmtId="165" fontId="10" fillId="0" borderId="0" xfId="0" applyNumberFormat="1" applyFont="1" applyAlignment="1">
      <alignment horizontal="center" vertical="top"/>
    </xf>
    <xf numFmtId="4" fontId="4" fillId="0" borderId="0" xfId="0" applyNumberFormat="1" applyFont="1"/>
    <xf numFmtId="0" fontId="4" fillId="0" borderId="0" xfId="0" applyFont="1" applyAlignment="1">
      <alignment horizontal="center" vertical="center"/>
    </xf>
    <xf numFmtId="4" fontId="4" fillId="0" borderId="0" xfId="0" applyNumberFormat="1" applyFont="1" applyAlignment="1">
      <alignment horizontal="center" vertical="center"/>
    </xf>
    <xf numFmtId="0" fontId="4" fillId="0" borderId="0" xfId="0" applyFont="1" applyAlignment="1">
      <alignment horizontal="center" vertical="center" wrapText="1"/>
    </xf>
    <xf numFmtId="4" fontId="4" fillId="0" borderId="0" xfId="0" applyNumberFormat="1" applyFont="1" applyAlignment="1">
      <alignment horizontal="center" vertical="center" wrapText="1"/>
    </xf>
    <xf numFmtId="0" fontId="2" fillId="0" borderId="0" xfId="0" applyFont="1" applyAlignment="1">
      <alignment horizontal="center"/>
    </xf>
    <xf numFmtId="0" fontId="2" fillId="0" borderId="16" xfId="0" applyFont="1" applyBorder="1" applyAlignment="1">
      <alignment horizontal="center" vertical="center"/>
    </xf>
    <xf numFmtId="0" fontId="2" fillId="0" borderId="16" xfId="0" applyFont="1" applyBorder="1" applyAlignment="1">
      <alignment horizontal="center"/>
    </xf>
    <xf numFmtId="0" fontId="0" fillId="0" borderId="16" xfId="0" applyBorder="1" applyAlignment="1">
      <alignment horizontal="center" vertical="center"/>
    </xf>
    <xf numFmtId="166" fontId="0" fillId="0" borderId="16" xfId="0" applyNumberFormat="1" applyBorder="1" applyAlignment="1">
      <alignment horizontal="center" vertical="center"/>
    </xf>
    <xf numFmtId="0" fontId="0" fillId="0" borderId="0" xfId="0" applyAlignment="1">
      <alignment horizontal="center" vertical="center"/>
    </xf>
    <xf numFmtId="2" fontId="0" fillId="0" borderId="0" xfId="0" applyNumberFormat="1"/>
    <xf numFmtId="11" fontId="0" fillId="0" borderId="0" xfId="0" applyNumberFormat="1"/>
    <xf numFmtId="0" fontId="3" fillId="0" borderId="0" xfId="0" applyFont="1" applyAlignment="1">
      <alignment horizont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1" fillId="0" borderId="22" xfId="0" applyFont="1" applyBorder="1" applyAlignment="1">
      <alignment horizontal="left"/>
    </xf>
    <xf numFmtId="0" fontId="11" fillId="0" borderId="16" xfId="0" applyFont="1" applyBorder="1"/>
    <xf numFmtId="0" fontId="11" fillId="0" borderId="16" xfId="0" applyFont="1" applyBorder="1" applyAlignment="1">
      <alignment horizontal="center" vertical="center"/>
    </xf>
    <xf numFmtId="9" fontId="11" fillId="0" borderId="16" xfId="0" applyNumberFormat="1" applyFont="1" applyBorder="1" applyAlignment="1">
      <alignment horizontal="center" vertical="center"/>
    </xf>
    <xf numFmtId="1" fontId="11" fillId="0" borderId="23" xfId="0" applyNumberFormat="1" applyFont="1" applyBorder="1" applyAlignment="1">
      <alignment horizontal="center" vertical="center"/>
    </xf>
    <xf numFmtId="0" fontId="11" fillId="12" borderId="22" xfId="0" applyFont="1" applyFill="1" applyBorder="1" applyAlignment="1">
      <alignment horizontal="left"/>
    </xf>
    <xf numFmtId="0" fontId="11" fillId="12" borderId="16" xfId="0" applyFont="1" applyFill="1" applyBorder="1"/>
    <xf numFmtId="0" fontId="11" fillId="12" borderId="16" xfId="0" applyFont="1" applyFill="1" applyBorder="1" applyAlignment="1">
      <alignment horizontal="center" vertical="center"/>
    </xf>
    <xf numFmtId="9" fontId="11" fillId="12" borderId="16" xfId="0" applyNumberFormat="1" applyFont="1" applyFill="1" applyBorder="1" applyAlignment="1">
      <alignment horizontal="center" vertical="center"/>
    </xf>
    <xf numFmtId="1" fontId="11" fillId="12" borderId="23" xfId="0" applyNumberFormat="1" applyFont="1" applyFill="1" applyBorder="1" applyAlignment="1">
      <alignment horizontal="center" vertical="center"/>
    </xf>
    <xf numFmtId="3" fontId="4" fillId="0" borderId="25" xfId="0" applyNumberFormat="1" applyFont="1" applyBorder="1" applyAlignment="1">
      <alignment horizontal="center"/>
    </xf>
    <xf numFmtId="0" fontId="11" fillId="8" borderId="25" xfId="0" applyFont="1" applyFill="1" applyBorder="1" applyAlignment="1">
      <alignment horizontal="center" vertical="center"/>
    </xf>
    <xf numFmtId="1" fontId="4" fillId="4" borderId="26" xfId="0" applyNumberFormat="1" applyFont="1" applyFill="1" applyBorder="1" applyAlignment="1">
      <alignment horizontal="center" vertical="center"/>
    </xf>
    <xf numFmtId="9" fontId="16" fillId="13" borderId="0" xfId="0" applyNumberFormat="1" applyFont="1" applyFill="1" applyAlignment="1">
      <alignment horizontal="center" vertical="center"/>
    </xf>
    <xf numFmtId="0" fontId="4" fillId="0" borderId="22" xfId="0" applyFont="1" applyBorder="1" applyAlignment="1">
      <alignment horizontal="center" vertical="center"/>
    </xf>
    <xf numFmtId="0" fontId="4" fillId="0" borderId="16" xfId="0" applyFont="1" applyBorder="1" applyAlignment="1">
      <alignment horizontal="center" vertical="center"/>
    </xf>
    <xf numFmtId="0" fontId="4" fillId="0" borderId="16" xfId="0" applyFont="1" applyBorder="1" applyAlignment="1">
      <alignment horizontal="center" vertical="center" wrapText="1"/>
    </xf>
    <xf numFmtId="0" fontId="4" fillId="0" borderId="23" xfId="0" applyFont="1" applyBorder="1" applyAlignment="1">
      <alignment horizontal="center" vertical="center" wrapText="1"/>
    </xf>
    <xf numFmtId="3" fontId="11" fillId="12" borderId="16" xfId="0" applyNumberFormat="1" applyFont="1" applyFill="1" applyBorder="1" applyAlignment="1">
      <alignment horizontal="center"/>
    </xf>
    <xf numFmtId="3" fontId="11" fillId="12" borderId="23" xfId="0" applyNumberFormat="1" applyFont="1" applyFill="1" applyBorder="1" applyAlignment="1">
      <alignment horizontal="center" vertical="center"/>
    </xf>
    <xf numFmtId="3" fontId="11" fillId="0" borderId="16" xfId="0" applyNumberFormat="1" applyFont="1" applyBorder="1" applyAlignment="1">
      <alignment horizontal="center"/>
    </xf>
    <xf numFmtId="0" fontId="11" fillId="0" borderId="23" xfId="0" applyFont="1" applyBorder="1" applyAlignment="1">
      <alignment horizontal="center" vertical="center"/>
    </xf>
    <xf numFmtId="3" fontId="4" fillId="4" borderId="26" xfId="0" applyNumberFormat="1" applyFont="1" applyFill="1" applyBorder="1" applyAlignment="1">
      <alignment horizontal="center" vertical="center"/>
    </xf>
    <xf numFmtId="0" fontId="11" fillId="0" borderId="0" xfId="0" applyFont="1" applyAlignment="1">
      <alignment horizontal="right"/>
    </xf>
    <xf numFmtId="3" fontId="11" fillId="0" borderId="0" xfId="0" applyNumberFormat="1" applyFont="1"/>
    <xf numFmtId="9" fontId="11" fillId="0" borderId="0" xfId="0" applyNumberFormat="1" applyFont="1"/>
    <xf numFmtId="0" fontId="18" fillId="4" borderId="18" xfId="0" applyFont="1" applyFill="1" applyBorder="1" applyAlignment="1">
      <alignment horizontal="center" vertical="center"/>
    </xf>
    <xf numFmtId="0" fontId="18" fillId="2" borderId="30" xfId="0" applyFont="1" applyFill="1" applyBorder="1" applyAlignment="1">
      <alignment horizontal="center" vertical="center"/>
    </xf>
    <xf numFmtId="0" fontId="18" fillId="2" borderId="18" xfId="0" applyFont="1" applyFill="1" applyBorder="1" applyAlignment="1">
      <alignment horizontal="center" vertical="center"/>
    </xf>
    <xf numFmtId="0" fontId="18" fillId="2" borderId="15" xfId="0" applyFont="1" applyFill="1" applyBorder="1" applyAlignment="1">
      <alignment horizontal="center" vertical="center"/>
    </xf>
    <xf numFmtId="0" fontId="18" fillId="2" borderId="29" xfId="0" applyFont="1" applyFill="1" applyBorder="1" applyAlignment="1">
      <alignment horizontal="center" vertical="center" wrapText="1"/>
    </xf>
    <xf numFmtId="0" fontId="18" fillId="0" borderId="18" xfId="0" applyFont="1" applyBorder="1" applyAlignment="1">
      <alignment horizontal="center" vertical="center"/>
    </xf>
    <xf numFmtId="0" fontId="17" fillId="0" borderId="18" xfId="0" applyFont="1" applyBorder="1" applyAlignment="1">
      <alignment horizontal="left" vertical="center" wrapText="1"/>
    </xf>
    <xf numFmtId="0" fontId="17" fillId="0" borderId="18" xfId="0" applyFont="1" applyBorder="1" applyAlignment="1">
      <alignment horizontal="center" vertical="center"/>
    </xf>
    <xf numFmtId="0" fontId="18" fillId="6" borderId="43" xfId="0" applyFont="1" applyFill="1" applyBorder="1" applyAlignment="1">
      <alignment horizontal="center" vertical="center" wrapText="1"/>
    </xf>
    <xf numFmtId="2" fontId="17" fillId="0" borderId="45" xfId="0" applyNumberFormat="1" applyFont="1" applyBorder="1" applyAlignment="1">
      <alignment horizontal="center" vertical="center"/>
    </xf>
    <xf numFmtId="2" fontId="17" fillId="0" borderId="46" xfId="0" applyNumberFormat="1" applyFont="1" applyBorder="1" applyAlignment="1">
      <alignment horizontal="center" vertical="center"/>
    </xf>
    <xf numFmtId="2" fontId="17" fillId="0" borderId="47" xfId="0" applyNumberFormat="1" applyFont="1" applyBorder="1" applyAlignment="1">
      <alignment horizontal="center" vertical="center"/>
    </xf>
    <xf numFmtId="2" fontId="17" fillId="0" borderId="48" xfId="0" applyNumberFormat="1" applyFont="1" applyBorder="1" applyAlignment="1">
      <alignment horizontal="center" vertical="center"/>
    </xf>
    <xf numFmtId="0" fontId="9" fillId="0" borderId="18" xfId="1" applyBorder="1">
      <alignment vertical="top"/>
    </xf>
    <xf numFmtId="0" fontId="5" fillId="0" borderId="0" xfId="0" applyFont="1" applyAlignment="1">
      <alignment vertical="center" wrapText="1"/>
    </xf>
    <xf numFmtId="0" fontId="17" fillId="14" borderId="15" xfId="0" applyFont="1" applyFill="1" applyBorder="1" applyAlignment="1">
      <alignment horizontal="center"/>
    </xf>
    <xf numFmtId="3" fontId="17" fillId="17" borderId="42" xfId="0" applyNumberFormat="1" applyFont="1" applyFill="1" applyBorder="1" applyAlignment="1">
      <alignment horizontal="center" vertical="center"/>
    </xf>
    <xf numFmtId="2" fontId="6" fillId="0" borderId="11" xfId="0" applyNumberFormat="1" applyFont="1" applyFill="1" applyBorder="1" applyAlignment="1">
      <alignment horizontal="center" vertical="center" wrapText="1"/>
    </xf>
    <xf numFmtId="2" fontId="7" fillId="0" borderId="11" xfId="0" applyNumberFormat="1" applyFont="1" applyFill="1" applyBorder="1" applyAlignment="1">
      <alignment horizontal="center" vertical="center" wrapText="1"/>
    </xf>
    <xf numFmtId="4" fontId="9" fillId="0" borderId="16" xfId="1" applyNumberFormat="1" applyBorder="1" applyAlignment="1">
      <alignment horizontal="center" vertical="center"/>
    </xf>
    <xf numFmtId="4" fontId="9" fillId="0" borderId="0" xfId="1" applyNumberFormat="1" applyAlignment="1">
      <alignment horizontal="center" vertical="center"/>
    </xf>
    <xf numFmtId="4" fontId="9" fillId="0" borderId="18" xfId="1" applyNumberFormat="1" applyBorder="1" applyAlignment="1">
      <alignment horizontal="center" vertical="center"/>
    </xf>
    <xf numFmtId="4" fontId="9" fillId="0" borderId="14" xfId="1" applyNumberFormat="1" applyBorder="1" applyAlignment="1">
      <alignment horizontal="center" vertical="center"/>
    </xf>
    <xf numFmtId="4" fontId="9" fillId="0" borderId="42" xfId="1" applyNumberFormat="1" applyBorder="1" applyAlignment="1">
      <alignment horizontal="center" vertical="center"/>
    </xf>
    <xf numFmtId="4" fontId="0" fillId="0" borderId="0" xfId="0" applyNumberFormat="1" applyAlignment="1">
      <alignment horizontal="center" vertical="center"/>
    </xf>
    <xf numFmtId="0" fontId="18" fillId="2" borderId="18" xfId="0" applyFont="1" applyFill="1" applyBorder="1" applyAlignment="1">
      <alignment horizontal="center" vertical="center" wrapText="1"/>
    </xf>
    <xf numFmtId="0" fontId="11" fillId="0" borderId="0" xfId="0" applyFont="1" applyAlignment="1">
      <alignment horizontal="center" vertical="center"/>
    </xf>
    <xf numFmtId="0" fontId="11" fillId="0" borderId="18" xfId="0" applyFont="1" applyBorder="1" applyAlignment="1">
      <alignment horizontal="center" vertical="center"/>
    </xf>
    <xf numFmtId="0" fontId="11" fillId="0" borderId="18" xfId="0" applyFont="1" applyBorder="1" applyAlignment="1">
      <alignment horizontal="center"/>
    </xf>
    <xf numFmtId="0" fontId="11" fillId="0" borderId="0" xfId="0" applyFont="1" applyBorder="1" applyAlignment="1">
      <alignment horizontal="center"/>
    </xf>
    <xf numFmtId="2" fontId="11" fillId="0" borderId="18" xfId="0" applyNumberFormat="1" applyFont="1" applyBorder="1" applyAlignment="1">
      <alignment horizontal="center" vertical="center"/>
    </xf>
    <xf numFmtId="0" fontId="20" fillId="0" borderId="42" xfId="0" applyFont="1" applyBorder="1" applyAlignment="1">
      <alignment horizontal="center"/>
    </xf>
    <xf numFmtId="0" fontId="4" fillId="18" borderId="5" xfId="0" applyFont="1" applyFill="1" applyBorder="1" applyAlignment="1">
      <alignment horizontal="center" vertical="center" wrapText="1"/>
    </xf>
    <xf numFmtId="0" fontId="4" fillId="18" borderId="6" xfId="0" applyFont="1" applyFill="1" applyBorder="1" applyAlignment="1">
      <alignment horizontal="center" vertical="center" wrapText="1"/>
    </xf>
    <xf numFmtId="2" fontId="6" fillId="18" borderId="11" xfId="0" applyNumberFormat="1" applyFont="1" applyFill="1" applyBorder="1" applyAlignment="1">
      <alignment horizontal="center" vertical="center" wrapText="1"/>
    </xf>
    <xf numFmtId="2" fontId="6" fillId="18" borderId="12" xfId="0" applyNumberFormat="1" applyFont="1" applyFill="1" applyBorder="1" applyAlignment="1">
      <alignment horizontal="center" vertical="center" wrapText="1"/>
    </xf>
    <xf numFmtId="0" fontId="10" fillId="0" borderId="16" xfId="0" applyFont="1" applyBorder="1" applyAlignment="1">
      <alignment horizontal="center" vertical="center"/>
    </xf>
    <xf numFmtId="0" fontId="11" fillId="0" borderId="17" xfId="0" applyFont="1" applyBorder="1" applyAlignment="1">
      <alignment horizontal="center" vertical="center"/>
    </xf>
    <xf numFmtId="4" fontId="11" fillId="0" borderId="17" xfId="0" applyNumberFormat="1" applyFont="1" applyBorder="1" applyAlignment="1">
      <alignment horizontal="center" vertical="center"/>
    </xf>
    <xf numFmtId="4" fontId="11" fillId="0" borderId="16" xfId="0" applyNumberFormat="1" applyFont="1" applyBorder="1" applyAlignment="1">
      <alignment horizontal="center" vertical="center"/>
    </xf>
    <xf numFmtId="4" fontId="23" fillId="0" borderId="16" xfId="1" applyNumberFormat="1" applyFont="1" applyBorder="1" applyAlignment="1">
      <alignment horizontal="center" vertical="center"/>
    </xf>
    <xf numFmtId="0" fontId="8" fillId="9" borderId="0" xfId="0" applyFont="1" applyFill="1" applyAlignment="1">
      <alignment horizontal="center" vertical="center"/>
    </xf>
    <xf numFmtId="0" fontId="8" fillId="9" borderId="13" xfId="0" applyFont="1" applyFill="1"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2" fillId="0" borderId="0" xfId="0" applyFont="1" applyAlignment="1">
      <alignment horizontal="left" vertical="top" wrapText="1"/>
    </xf>
    <xf numFmtId="0" fontId="5" fillId="0" borderId="0" xfId="0" applyFont="1" applyFill="1" applyAlignment="1">
      <alignment vertical="center" wrapText="1"/>
    </xf>
    <xf numFmtId="0" fontId="8" fillId="10" borderId="0" xfId="0" applyFont="1" applyFill="1" applyAlignment="1">
      <alignment horizontal="center" vertical="center"/>
    </xf>
    <xf numFmtId="0" fontId="8" fillId="10" borderId="13" xfId="0" applyFont="1" applyFill="1" applyBorder="1" applyAlignment="1">
      <alignment horizontal="center" vertical="center"/>
    </xf>
    <xf numFmtId="0" fontId="21" fillId="0" borderId="0" xfId="0" applyFont="1" applyAlignment="1">
      <alignment horizontal="center"/>
    </xf>
    <xf numFmtId="3" fontId="17" fillId="17" borderId="42" xfId="0" applyNumberFormat="1" applyFont="1" applyFill="1" applyBorder="1" applyAlignment="1">
      <alignment horizontal="center" vertical="center"/>
    </xf>
    <xf numFmtId="2" fontId="17" fillId="0" borderId="32" xfId="0" applyNumberFormat="1" applyFont="1" applyBorder="1" applyAlignment="1">
      <alignment horizontal="center" vertical="center"/>
    </xf>
    <xf numFmtId="2" fontId="17" fillId="0" borderId="37" xfId="0" applyNumberFormat="1" applyFont="1" applyBorder="1" applyAlignment="1">
      <alignment horizontal="center" vertical="center"/>
    </xf>
    <xf numFmtId="2" fontId="17" fillId="0" borderId="33" xfId="0" applyNumberFormat="1" applyFont="1" applyBorder="1" applyAlignment="1">
      <alignment horizontal="center" vertical="center"/>
    </xf>
    <xf numFmtId="2" fontId="17" fillId="0" borderId="38" xfId="0" applyNumberFormat="1" applyFont="1" applyBorder="1" applyAlignment="1">
      <alignment horizontal="center" vertical="center"/>
    </xf>
    <xf numFmtId="2" fontId="17" fillId="0" borderId="35" xfId="0" applyNumberFormat="1" applyFont="1" applyBorder="1" applyAlignment="1">
      <alignment horizontal="center" vertical="center"/>
    </xf>
    <xf numFmtId="2" fontId="17" fillId="0" borderId="40" xfId="0" applyNumberFormat="1" applyFont="1" applyBorder="1" applyAlignment="1">
      <alignment horizontal="center" vertical="center"/>
    </xf>
    <xf numFmtId="0" fontId="17" fillId="14" borderId="8" xfId="0" applyFont="1" applyFill="1" applyBorder="1" applyAlignment="1">
      <alignment horizontal="center"/>
    </xf>
    <xf numFmtId="0" fontId="18" fillId="16" borderId="31" xfId="0" applyFont="1" applyFill="1" applyBorder="1" applyAlignment="1">
      <alignment horizontal="center" vertical="center" wrapText="1"/>
    </xf>
    <xf numFmtId="0" fontId="18" fillId="16" borderId="11" xfId="0" applyFont="1" applyFill="1" applyBorder="1" applyAlignment="1">
      <alignment horizontal="center" vertical="center" wrapText="1"/>
    </xf>
    <xf numFmtId="0" fontId="17" fillId="0" borderId="32" xfId="0" applyFont="1" applyBorder="1" applyAlignment="1">
      <alignment horizontal="center" vertical="center"/>
    </xf>
    <xf numFmtId="0" fontId="17" fillId="0" borderId="37" xfId="0" applyFont="1" applyBorder="1" applyAlignment="1">
      <alignment horizontal="center" vertical="center"/>
    </xf>
    <xf numFmtId="0" fontId="18" fillId="15" borderId="27" xfId="0" applyFont="1" applyFill="1" applyBorder="1" applyAlignment="1">
      <alignment horizontal="center"/>
    </xf>
    <xf numFmtId="0" fontId="18" fillId="15" borderId="28" xfId="0" applyFont="1" applyFill="1" applyBorder="1" applyAlignment="1">
      <alignment horizontal="center"/>
    </xf>
    <xf numFmtId="0" fontId="18" fillId="15" borderId="11" xfId="0" applyFont="1" applyFill="1" applyBorder="1" applyAlignment="1">
      <alignment horizontal="center"/>
    </xf>
    <xf numFmtId="0" fontId="17" fillId="0" borderId="35" xfId="0" applyFont="1" applyBorder="1" applyAlignment="1">
      <alignment horizontal="center" vertical="center"/>
    </xf>
    <xf numFmtId="0" fontId="17" fillId="0" borderId="40" xfId="0" applyFont="1" applyBorder="1" applyAlignment="1">
      <alignment horizontal="center" vertical="center"/>
    </xf>
    <xf numFmtId="0" fontId="17" fillId="0" borderId="36" xfId="0" applyFont="1" applyBorder="1" applyAlignment="1">
      <alignment horizontal="center" vertical="center"/>
    </xf>
    <xf numFmtId="0" fontId="17" fillId="0" borderId="41" xfId="0" applyFont="1" applyBorder="1" applyAlignment="1">
      <alignment horizontal="center" vertical="center"/>
    </xf>
    <xf numFmtId="0" fontId="17" fillId="8" borderId="8" xfId="0" applyFont="1" applyFill="1" applyBorder="1" applyAlignment="1">
      <alignment horizontal="center"/>
    </xf>
    <xf numFmtId="0" fontId="17" fillId="0" borderId="34" xfId="0" applyFont="1" applyBorder="1" applyAlignment="1">
      <alignment horizontal="center" vertical="center"/>
    </xf>
    <xf numFmtId="0" fontId="17" fillId="0" borderId="39" xfId="0" applyFont="1" applyBorder="1" applyAlignment="1">
      <alignment horizontal="center" vertical="center"/>
    </xf>
    <xf numFmtId="0" fontId="17" fillId="0" borderId="33" xfId="0" applyFont="1" applyBorder="1" applyAlignment="1">
      <alignment horizontal="center" vertical="center"/>
    </xf>
    <xf numFmtId="0" fontId="17" fillId="0" borderId="38" xfId="0" applyFont="1" applyBorder="1" applyAlignment="1">
      <alignment horizontal="center" vertical="center"/>
    </xf>
    <xf numFmtId="0" fontId="18" fillId="16" borderId="43" xfId="0" applyFont="1" applyFill="1" applyBorder="1" applyAlignment="1">
      <alignment horizontal="center" vertical="center" wrapText="1"/>
    </xf>
    <xf numFmtId="0" fontId="18" fillId="16" borderId="44" xfId="0" applyFont="1" applyFill="1" applyBorder="1" applyAlignment="1">
      <alignment horizontal="center" vertical="center" wrapText="1"/>
    </xf>
    <xf numFmtId="0" fontId="17" fillId="0" borderId="36" xfId="0" applyFont="1" applyBorder="1" applyAlignment="1">
      <alignment horizontal="left" vertical="center" wrapText="1"/>
    </xf>
    <xf numFmtId="0" fontId="17" fillId="0" borderId="41" xfId="0" applyFont="1" applyBorder="1" applyAlignment="1">
      <alignment horizontal="left" vertical="center" wrapText="1"/>
    </xf>
    <xf numFmtId="0" fontId="18" fillId="16" borderId="43" xfId="0" applyFont="1" applyFill="1" applyBorder="1" applyAlignment="1">
      <alignment horizontal="center" vertical="center"/>
    </xf>
    <xf numFmtId="0" fontId="18" fillId="16" borderId="44" xfId="0" applyFont="1" applyFill="1" applyBorder="1" applyAlignment="1">
      <alignment horizontal="center" vertical="center"/>
    </xf>
    <xf numFmtId="0" fontId="10" fillId="0" borderId="16" xfId="0" applyFont="1" applyBorder="1" applyAlignment="1">
      <alignment horizontal="center" vertical="top"/>
    </xf>
    <xf numFmtId="0" fontId="1" fillId="8" borderId="0" xfId="0" applyFont="1" applyFill="1" applyAlignment="1">
      <alignment horizontal="center" vertical="center"/>
    </xf>
    <xf numFmtId="0" fontId="13" fillId="0" borderId="0" xfId="0" applyFont="1"/>
    <xf numFmtId="0" fontId="3" fillId="0" borderId="0" xfId="0" applyFont="1" applyAlignment="1">
      <alignment horizontal="center"/>
    </xf>
    <xf numFmtId="0" fontId="4" fillId="11" borderId="0" xfId="0" applyFont="1" applyFill="1" applyAlignment="1">
      <alignment horizontal="center"/>
    </xf>
    <xf numFmtId="0" fontId="4" fillId="0" borderId="24" xfId="0" applyFont="1" applyBorder="1" applyAlignment="1">
      <alignment horizontal="right"/>
    </xf>
    <xf numFmtId="0" fontId="4" fillId="0" borderId="25" xfId="0" applyFont="1" applyBorder="1" applyAlignment="1">
      <alignment horizontal="right"/>
    </xf>
    <xf numFmtId="0" fontId="16" fillId="13" borderId="0" xfId="0" applyFont="1" applyFill="1" applyAlignment="1">
      <alignment horizontal="right"/>
    </xf>
    <xf numFmtId="0" fontId="4" fillId="7" borderId="19" xfId="0" applyFont="1" applyFill="1" applyBorder="1" applyAlignment="1">
      <alignment horizontal="center"/>
    </xf>
    <xf numFmtId="0" fontId="4" fillId="7" borderId="20" xfId="0" applyFont="1" applyFill="1" applyBorder="1" applyAlignment="1">
      <alignment horizontal="center"/>
    </xf>
    <xf numFmtId="0" fontId="4" fillId="7" borderId="21" xfId="0" applyFont="1" applyFill="1" applyBorder="1" applyAlignment="1">
      <alignment horizontal="center"/>
    </xf>
    <xf numFmtId="0" fontId="5" fillId="0" borderId="0" xfId="0" applyFont="1" applyAlignment="1">
      <alignment horizontal="left" vertical="center" wrapText="1"/>
    </xf>
  </cellXfs>
  <cellStyles count="2">
    <cellStyle name="Normal" xfId="0" builtinId="0"/>
    <cellStyle name="Normal 2" xfId="1" xr:uid="{B764627A-5AE9-40B2-9AFB-4D96F7B174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47624</xdr:colOff>
      <xdr:row>0</xdr:row>
      <xdr:rowOff>38099</xdr:rowOff>
    </xdr:from>
    <xdr:to>
      <xdr:col>24</xdr:col>
      <xdr:colOff>423349</xdr:colOff>
      <xdr:row>31</xdr:row>
      <xdr:rowOff>19049</xdr:rowOff>
    </xdr:to>
    <xdr:pic>
      <xdr:nvPicPr>
        <xdr:cNvPr id="2" name="Picture 1">
          <a:extLst>
            <a:ext uri="{FF2B5EF4-FFF2-40B4-BE49-F238E27FC236}">
              <a16:creationId xmlns:a16="http://schemas.microsoft.com/office/drawing/2014/main" id="{3C23828C-1E5D-4CE4-AA8E-8A1CA9AE80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77049" y="38099"/>
          <a:ext cx="10738925" cy="7077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xdr:colOff>
      <xdr:row>3</xdr:row>
      <xdr:rowOff>9525</xdr:rowOff>
    </xdr:from>
    <xdr:ext cx="7754816" cy="5287387"/>
    <xdr:pic>
      <xdr:nvPicPr>
        <xdr:cNvPr id="2" name="Picture 1">
          <a:extLst>
            <a:ext uri="{FF2B5EF4-FFF2-40B4-BE49-F238E27FC236}">
              <a16:creationId xmlns:a16="http://schemas.microsoft.com/office/drawing/2014/main" id="{E108C2D9-121D-4C7C-BF5C-44E5B05ABE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0" y="657225"/>
          <a:ext cx="7754816" cy="528738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F083F-F469-4CFE-8904-C32AB9706ACF}">
  <sheetPr>
    <tabColor rgb="FF00B050"/>
  </sheetPr>
  <dimension ref="A1:N39"/>
  <sheetViews>
    <sheetView workbookViewId="0">
      <selection sqref="A1:E2"/>
    </sheetView>
  </sheetViews>
  <sheetFormatPr defaultRowHeight="15" x14ac:dyDescent="0.25"/>
  <cols>
    <col min="1" max="1" width="32.5703125" customWidth="1"/>
    <col min="2" max="2" width="10.5703125" bestFit="1" customWidth="1"/>
    <col min="3" max="3" width="10.28515625" bestFit="1" customWidth="1"/>
    <col min="4" max="4" width="10.5703125" customWidth="1"/>
    <col min="5" max="5" width="11.5703125" bestFit="1" customWidth="1"/>
    <col min="10" max="10" width="32.5703125" customWidth="1"/>
    <col min="11" max="11" width="10.5703125" bestFit="1" customWidth="1"/>
    <col min="12" max="12" width="10.28515625" bestFit="1" customWidth="1"/>
    <col min="13" max="13" width="10.5703125" customWidth="1"/>
    <col min="14" max="14" width="11.5703125" bestFit="1" customWidth="1"/>
  </cols>
  <sheetData>
    <row r="1" spans="1:14" x14ac:dyDescent="0.25">
      <c r="A1" s="112" t="s">
        <v>213</v>
      </c>
      <c r="B1" s="112"/>
      <c r="C1" s="112"/>
      <c r="D1" s="112"/>
      <c r="E1" s="112"/>
      <c r="J1" s="124" t="s">
        <v>214</v>
      </c>
      <c r="K1" s="124"/>
      <c r="L1" s="124"/>
      <c r="M1" s="124"/>
      <c r="N1" s="124"/>
    </row>
    <row r="2" spans="1:14" ht="15.75" thickBot="1" x14ac:dyDescent="0.3">
      <c r="A2" s="113"/>
      <c r="B2" s="113"/>
      <c r="C2" s="113"/>
      <c r="D2" s="113"/>
      <c r="E2" s="113"/>
      <c r="J2" s="125"/>
      <c r="K2" s="125"/>
      <c r="L2" s="125"/>
      <c r="M2" s="125"/>
      <c r="N2" s="125"/>
    </row>
    <row r="3" spans="1:14" ht="20.25" thickTop="1" thickBot="1" x14ac:dyDescent="0.35">
      <c r="A3" s="114">
        <v>2017</v>
      </c>
      <c r="B3" s="115"/>
      <c r="C3" s="115"/>
      <c r="D3" s="115"/>
      <c r="E3" s="116"/>
      <c r="J3" s="114">
        <v>2026</v>
      </c>
      <c r="K3" s="115"/>
      <c r="L3" s="115"/>
      <c r="M3" s="115"/>
      <c r="N3" s="116"/>
    </row>
    <row r="4" spans="1:14" ht="17.25" thickTop="1" thickBot="1" x14ac:dyDescent="0.3">
      <c r="A4" s="1"/>
      <c r="B4" s="2" t="s">
        <v>0</v>
      </c>
      <c r="C4" s="2" t="s">
        <v>1</v>
      </c>
      <c r="D4" s="2" t="s">
        <v>2</v>
      </c>
      <c r="E4" s="3" t="s">
        <v>3</v>
      </c>
      <c r="J4" s="1"/>
      <c r="K4" s="2" t="s">
        <v>0</v>
      </c>
      <c r="L4" s="2" t="s">
        <v>1</v>
      </c>
      <c r="M4" s="2" t="s">
        <v>2</v>
      </c>
      <c r="N4" s="3" t="s">
        <v>3</v>
      </c>
    </row>
    <row r="5" spans="1:14" ht="16.5" thickBot="1" x14ac:dyDescent="0.3">
      <c r="A5" s="117" t="s">
        <v>4</v>
      </c>
      <c r="B5" s="118"/>
      <c r="C5" s="118"/>
      <c r="D5" s="118"/>
      <c r="E5" s="119"/>
      <c r="J5" s="117" t="s">
        <v>4</v>
      </c>
      <c r="K5" s="118"/>
      <c r="L5" s="118"/>
      <c r="M5" s="118"/>
      <c r="N5" s="119"/>
    </row>
    <row r="6" spans="1:14" ht="15.75" thickBot="1" x14ac:dyDescent="0.3">
      <c r="A6" s="4" t="s">
        <v>5</v>
      </c>
      <c r="B6" s="105" t="s">
        <v>7</v>
      </c>
      <c r="C6" s="5">
        <v>14.13</v>
      </c>
      <c r="D6" s="5">
        <v>0.14399999999999999</v>
      </c>
      <c r="E6" s="6">
        <v>0.4</v>
      </c>
      <c r="J6" s="4" t="s">
        <v>5</v>
      </c>
      <c r="K6" s="88">
        <v>4293.5600000000004</v>
      </c>
      <c r="L6" s="5">
        <v>10.56</v>
      </c>
      <c r="M6" s="5">
        <v>8.5999999999999993E-2</v>
      </c>
      <c r="N6" s="6">
        <v>0.20337709819999999</v>
      </c>
    </row>
    <row r="7" spans="1:14" ht="15.75" thickBot="1" x14ac:dyDescent="0.3">
      <c r="A7" s="4" t="s">
        <v>6</v>
      </c>
      <c r="B7" s="105" t="s">
        <v>7</v>
      </c>
      <c r="C7" s="5">
        <v>1.1299999999999999</v>
      </c>
      <c r="D7" s="5">
        <v>1.12E-2</v>
      </c>
      <c r="E7" s="6">
        <v>3.2000000000000001E-2</v>
      </c>
      <c r="J7" s="4" t="s">
        <v>6</v>
      </c>
      <c r="K7" s="5" t="s">
        <v>7</v>
      </c>
      <c r="L7" s="5">
        <v>0.8448</v>
      </c>
      <c r="M7" s="5">
        <v>7.1999999999999998E-3</v>
      </c>
      <c r="N7" s="6">
        <v>1.6E-2</v>
      </c>
    </row>
    <row r="8" spans="1:14" ht="15.75" thickBot="1" x14ac:dyDescent="0.3">
      <c r="A8" s="4" t="s">
        <v>8</v>
      </c>
      <c r="B8" s="105" t="s">
        <v>7</v>
      </c>
      <c r="C8" s="7">
        <v>1.1299999999999999</v>
      </c>
      <c r="D8" s="7">
        <v>1.12E-2</v>
      </c>
      <c r="E8" s="8">
        <v>3.2000000000000001E-2</v>
      </c>
      <c r="J8" s="4" t="s">
        <v>8</v>
      </c>
      <c r="K8" s="89">
        <v>4293.5600000000004</v>
      </c>
      <c r="L8" s="7">
        <v>0.84</v>
      </c>
      <c r="M8" s="7">
        <v>7.1999999999999998E-3</v>
      </c>
      <c r="N8" s="8">
        <v>1.6E-2</v>
      </c>
    </row>
    <row r="9" spans="1:14" ht="16.5" thickBot="1" x14ac:dyDescent="0.3">
      <c r="A9" s="117" t="s">
        <v>9</v>
      </c>
      <c r="B9" s="118"/>
      <c r="C9" s="118"/>
      <c r="D9" s="118"/>
      <c r="E9" s="119"/>
      <c r="J9" s="117" t="s">
        <v>9</v>
      </c>
      <c r="K9" s="118"/>
      <c r="L9" s="118"/>
      <c r="M9" s="118"/>
      <c r="N9" s="119"/>
    </row>
    <row r="10" spans="1:14" ht="15.75" thickBot="1" x14ac:dyDescent="0.3">
      <c r="A10" s="4" t="s">
        <v>5</v>
      </c>
      <c r="B10" s="105" t="s">
        <v>7</v>
      </c>
      <c r="C10" s="5">
        <v>6.43</v>
      </c>
      <c r="D10" s="5">
        <v>4.5999999999999999E-2</v>
      </c>
      <c r="E10" s="6">
        <v>0.16</v>
      </c>
      <c r="J10" s="4" t="s">
        <v>5</v>
      </c>
      <c r="K10" s="88">
        <v>4.82</v>
      </c>
      <c r="L10" s="5">
        <v>6.18</v>
      </c>
      <c r="M10" s="5">
        <v>2.9000000000000001E-2</v>
      </c>
      <c r="N10" s="6">
        <v>5.9575602300000002E-2</v>
      </c>
    </row>
    <row r="11" spans="1:14" ht="15.75" thickBot="1" x14ac:dyDescent="0.3">
      <c r="A11" s="4" t="s">
        <v>10</v>
      </c>
      <c r="B11" s="105" t="s">
        <v>7</v>
      </c>
      <c r="C11" s="5">
        <v>1.61</v>
      </c>
      <c r="D11" s="5">
        <v>1.2500000000000001E-2</v>
      </c>
      <c r="E11" s="6">
        <v>0.04</v>
      </c>
      <c r="J11" s="4" t="s">
        <v>10</v>
      </c>
      <c r="K11" s="88" t="s">
        <v>7</v>
      </c>
      <c r="L11" s="5">
        <v>1.5449999999999999</v>
      </c>
      <c r="M11" s="5">
        <v>7.4999999999999997E-3</v>
      </c>
      <c r="N11" s="6">
        <v>0.02</v>
      </c>
    </row>
    <row r="12" spans="1:14" ht="15.75" thickBot="1" x14ac:dyDescent="0.3">
      <c r="A12" s="4" t="s">
        <v>8</v>
      </c>
      <c r="B12" s="105" t="s">
        <v>7</v>
      </c>
      <c r="C12" s="7">
        <v>1.61</v>
      </c>
      <c r="D12" s="7">
        <v>1.2500000000000001E-2</v>
      </c>
      <c r="E12" s="8">
        <v>0.04</v>
      </c>
      <c r="J12" s="4" t="s">
        <v>8</v>
      </c>
      <c r="K12" s="89">
        <v>4.82</v>
      </c>
      <c r="L12" s="7">
        <v>1.5449999999999999</v>
      </c>
      <c r="M12" s="7">
        <v>7.4999999999999997E-3</v>
      </c>
      <c r="N12" s="8">
        <v>0.02</v>
      </c>
    </row>
    <row r="13" spans="1:14" ht="15" customHeight="1" x14ac:dyDescent="0.25">
      <c r="A13" s="120" t="s">
        <v>11</v>
      </c>
      <c r="B13" s="120"/>
      <c r="C13" s="120"/>
      <c r="D13" s="120"/>
      <c r="E13" s="120"/>
      <c r="J13" s="120" t="s">
        <v>210</v>
      </c>
      <c r="K13" s="120"/>
      <c r="L13" s="120"/>
      <c r="M13" s="120"/>
      <c r="N13" s="120"/>
    </row>
    <row r="14" spans="1:14" ht="15" customHeight="1" x14ac:dyDescent="0.25">
      <c r="A14" s="121" t="s">
        <v>12</v>
      </c>
      <c r="B14" s="121"/>
      <c r="C14" s="9"/>
      <c r="D14" s="9"/>
      <c r="E14" s="9"/>
      <c r="J14" s="123" t="s">
        <v>12</v>
      </c>
      <c r="K14" s="123"/>
      <c r="L14" s="9"/>
      <c r="M14" s="9"/>
      <c r="N14" s="9"/>
    </row>
    <row r="15" spans="1:14" ht="15" customHeight="1" x14ac:dyDescent="0.25">
      <c r="A15" s="121" t="s">
        <v>13</v>
      </c>
      <c r="B15" s="121"/>
      <c r="C15" s="9"/>
      <c r="D15" s="9"/>
      <c r="E15" s="9"/>
      <c r="J15" s="121" t="s">
        <v>211</v>
      </c>
      <c r="K15" s="121"/>
      <c r="L15" s="9"/>
      <c r="M15" s="9"/>
      <c r="N15" s="9"/>
    </row>
    <row r="16" spans="1:14" x14ac:dyDescent="0.25">
      <c r="A16" s="121" t="s">
        <v>14</v>
      </c>
      <c r="B16" s="121"/>
      <c r="C16" s="9"/>
      <c r="D16" s="9"/>
      <c r="E16" s="9"/>
      <c r="J16" s="121" t="s">
        <v>14</v>
      </c>
      <c r="K16" s="121"/>
    </row>
    <row r="17" spans="1:14" ht="15" customHeight="1" x14ac:dyDescent="0.25">
      <c r="A17" s="121" t="s">
        <v>15</v>
      </c>
      <c r="B17" s="121"/>
      <c r="J17" s="121" t="s">
        <v>212</v>
      </c>
      <c r="K17" s="121"/>
    </row>
    <row r="19" spans="1:14" ht="15.75" thickBot="1" x14ac:dyDescent="0.3">
      <c r="A19" s="85"/>
      <c r="B19" s="85"/>
      <c r="C19" s="9"/>
      <c r="D19" s="9"/>
      <c r="E19" s="9"/>
    </row>
    <row r="20" spans="1:14" ht="16.5" customHeight="1" thickTop="1" thickBot="1" x14ac:dyDescent="0.35">
      <c r="A20" s="114">
        <v>2018</v>
      </c>
      <c r="B20" s="115"/>
      <c r="C20" s="115"/>
      <c r="D20" s="115"/>
      <c r="E20" s="116"/>
      <c r="J20" s="122" t="s">
        <v>343</v>
      </c>
      <c r="K20" s="122"/>
      <c r="L20" s="122"/>
      <c r="M20" s="122"/>
      <c r="N20" s="122"/>
    </row>
    <row r="21" spans="1:14" ht="17.25" thickTop="1" thickBot="1" x14ac:dyDescent="0.3">
      <c r="A21" s="1"/>
      <c r="B21" s="2" t="s">
        <v>0</v>
      </c>
      <c r="C21" s="103" t="s">
        <v>1</v>
      </c>
      <c r="D21" s="103" t="s">
        <v>2</v>
      </c>
      <c r="E21" s="104" t="s">
        <v>3</v>
      </c>
      <c r="J21" s="122"/>
      <c r="K21" s="122"/>
      <c r="L21" s="122"/>
      <c r="M21" s="122"/>
      <c r="N21" s="122"/>
    </row>
    <row r="22" spans="1:14" ht="16.5" thickBot="1" x14ac:dyDescent="0.3">
      <c r="A22" s="117" t="s">
        <v>4</v>
      </c>
      <c r="B22" s="118"/>
      <c r="C22" s="118"/>
      <c r="D22" s="118"/>
      <c r="E22" s="119"/>
      <c r="J22" s="122"/>
      <c r="K22" s="122"/>
      <c r="L22" s="122"/>
      <c r="M22" s="122"/>
      <c r="N22" s="122"/>
    </row>
    <row r="23" spans="1:14" ht="15.75" thickBot="1" x14ac:dyDescent="0.3">
      <c r="A23" s="4" t="s">
        <v>5</v>
      </c>
      <c r="B23" s="5">
        <v>4240.1838399999997</v>
      </c>
      <c r="C23" s="105" t="s">
        <v>7</v>
      </c>
      <c r="D23" s="105" t="s">
        <v>7</v>
      </c>
      <c r="E23" s="106" t="s">
        <v>7</v>
      </c>
      <c r="J23" s="122"/>
      <c r="K23" s="122"/>
      <c r="L23" s="122"/>
      <c r="M23" s="122"/>
      <c r="N23" s="122"/>
    </row>
    <row r="24" spans="1:14" ht="15.75" thickBot="1" x14ac:dyDescent="0.3">
      <c r="A24" s="4" t="s">
        <v>6</v>
      </c>
      <c r="B24" s="5" t="s">
        <v>7</v>
      </c>
      <c r="C24" s="105" t="s">
        <v>7</v>
      </c>
      <c r="D24" s="105" t="s">
        <v>7</v>
      </c>
      <c r="E24" s="106" t="s">
        <v>7</v>
      </c>
      <c r="J24" s="122"/>
      <c r="K24" s="122"/>
      <c r="L24" s="122"/>
      <c r="M24" s="122"/>
      <c r="N24" s="122"/>
    </row>
    <row r="25" spans="1:14" ht="15.75" thickBot="1" x14ac:dyDescent="0.3">
      <c r="A25" s="4" t="s">
        <v>8</v>
      </c>
      <c r="B25" s="7">
        <v>4240.18</v>
      </c>
      <c r="C25" s="105" t="s">
        <v>7</v>
      </c>
      <c r="D25" s="105" t="s">
        <v>7</v>
      </c>
      <c r="E25" s="106" t="s">
        <v>7</v>
      </c>
    </row>
    <row r="26" spans="1:14" ht="16.5" thickBot="1" x14ac:dyDescent="0.3">
      <c r="A26" s="117" t="s">
        <v>9</v>
      </c>
      <c r="B26" s="118"/>
      <c r="C26" s="118"/>
      <c r="D26" s="118"/>
      <c r="E26" s="119"/>
      <c r="J26" s="122" t="s">
        <v>344</v>
      </c>
      <c r="K26" s="122"/>
      <c r="L26" s="122"/>
      <c r="M26" s="122"/>
      <c r="N26" s="122"/>
    </row>
    <row r="27" spans="1:14" ht="15.75" thickBot="1" x14ac:dyDescent="0.3">
      <c r="A27" s="4" t="s">
        <v>5</v>
      </c>
      <c r="B27" s="5">
        <v>4962.9123939999999</v>
      </c>
      <c r="C27" s="105" t="s">
        <v>7</v>
      </c>
      <c r="D27" s="105" t="s">
        <v>7</v>
      </c>
      <c r="E27" s="106" t="s">
        <v>7</v>
      </c>
      <c r="J27" s="122"/>
      <c r="K27" s="122"/>
      <c r="L27" s="122"/>
      <c r="M27" s="122"/>
      <c r="N27" s="122"/>
    </row>
    <row r="28" spans="1:14" ht="15.75" thickBot="1" x14ac:dyDescent="0.3">
      <c r="A28" s="4" t="s">
        <v>10</v>
      </c>
      <c r="B28" s="5" t="s">
        <v>7</v>
      </c>
      <c r="C28" s="105" t="s">
        <v>7</v>
      </c>
      <c r="D28" s="105" t="s">
        <v>7</v>
      </c>
      <c r="E28" s="106" t="s">
        <v>7</v>
      </c>
      <c r="J28" s="122"/>
      <c r="K28" s="122"/>
      <c r="L28" s="122"/>
      <c r="M28" s="122"/>
      <c r="N28" s="122"/>
    </row>
    <row r="29" spans="1:14" ht="15.75" thickBot="1" x14ac:dyDescent="0.3">
      <c r="A29" s="4" t="s">
        <v>8</v>
      </c>
      <c r="B29" s="7">
        <v>4962.91</v>
      </c>
      <c r="C29" s="105" t="s">
        <v>7</v>
      </c>
      <c r="D29" s="105" t="s">
        <v>7</v>
      </c>
      <c r="E29" s="106" t="s">
        <v>7</v>
      </c>
      <c r="J29" s="122"/>
      <c r="K29" s="122"/>
      <c r="L29" s="122"/>
      <c r="M29" s="122"/>
      <c r="N29" s="122"/>
    </row>
    <row r="30" spans="1:14" x14ac:dyDescent="0.25">
      <c r="A30" s="120" t="s">
        <v>345</v>
      </c>
      <c r="B30" s="120"/>
      <c r="C30" s="120"/>
      <c r="D30" s="120"/>
      <c r="E30" s="120"/>
    </row>
    <row r="31" spans="1:14" x14ac:dyDescent="0.25">
      <c r="A31" s="121" t="s">
        <v>12</v>
      </c>
      <c r="B31" s="121"/>
      <c r="C31" s="9"/>
      <c r="D31" s="9"/>
      <c r="E31" s="9"/>
    </row>
    <row r="33" spans="1:5" ht="15" customHeight="1" x14ac:dyDescent="0.25">
      <c r="A33" s="122" t="s">
        <v>346</v>
      </c>
      <c r="B33" s="122"/>
      <c r="C33" s="122"/>
      <c r="D33" s="122"/>
      <c r="E33" s="122"/>
    </row>
    <row r="34" spans="1:5" x14ac:dyDescent="0.25">
      <c r="A34" s="122"/>
      <c r="B34" s="122"/>
      <c r="C34" s="122"/>
      <c r="D34" s="122"/>
      <c r="E34" s="122"/>
    </row>
    <row r="35" spans="1:5" x14ac:dyDescent="0.25">
      <c r="A35" s="122"/>
      <c r="B35" s="122"/>
      <c r="C35" s="122"/>
      <c r="D35" s="122"/>
      <c r="E35" s="122"/>
    </row>
    <row r="36" spans="1:5" x14ac:dyDescent="0.25">
      <c r="A36" s="122"/>
      <c r="B36" s="122"/>
      <c r="C36" s="122"/>
      <c r="D36" s="122"/>
      <c r="E36" s="122"/>
    </row>
    <row r="37" spans="1:5" x14ac:dyDescent="0.25">
      <c r="A37" s="122"/>
      <c r="B37" s="122"/>
      <c r="C37" s="122"/>
      <c r="D37" s="122"/>
      <c r="E37" s="122"/>
    </row>
    <row r="38" spans="1:5" x14ac:dyDescent="0.25">
      <c r="A38" s="122"/>
      <c r="B38" s="122"/>
      <c r="C38" s="122"/>
      <c r="D38" s="122"/>
      <c r="E38" s="122"/>
    </row>
    <row r="39" spans="1:5" x14ac:dyDescent="0.25">
      <c r="A39" s="122"/>
      <c r="B39" s="122"/>
      <c r="C39" s="122"/>
      <c r="D39" s="122"/>
      <c r="E39" s="122"/>
    </row>
  </sheetData>
  <mergeCells count="26">
    <mergeCell ref="A33:E39"/>
    <mergeCell ref="A20:E20"/>
    <mergeCell ref="A22:E22"/>
    <mergeCell ref="A26:E26"/>
    <mergeCell ref="A30:E30"/>
    <mergeCell ref="A31:B31"/>
    <mergeCell ref="J20:N24"/>
    <mergeCell ref="J26:N29"/>
    <mergeCell ref="J13:N13"/>
    <mergeCell ref="J14:K14"/>
    <mergeCell ref="J1:N2"/>
    <mergeCell ref="J3:N3"/>
    <mergeCell ref="J5:N5"/>
    <mergeCell ref="J9:N9"/>
    <mergeCell ref="A14:B14"/>
    <mergeCell ref="A15:B15"/>
    <mergeCell ref="A16:B16"/>
    <mergeCell ref="A17:B17"/>
    <mergeCell ref="J15:K15"/>
    <mergeCell ref="J16:K16"/>
    <mergeCell ref="J17:K17"/>
    <mergeCell ref="A1:E2"/>
    <mergeCell ref="A3:E3"/>
    <mergeCell ref="A5:E5"/>
    <mergeCell ref="A9:E9"/>
    <mergeCell ref="A13:E1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76091-7015-4DA1-93BE-E31AAB86992B}">
  <sheetPr>
    <tabColor theme="7" tint="0.39997558519241921"/>
  </sheetPr>
  <dimension ref="A1:K12"/>
  <sheetViews>
    <sheetView tabSelected="1" zoomScale="150" zoomScaleNormal="150" workbookViewId="0">
      <selection activeCell="J8" sqref="J8"/>
    </sheetView>
  </sheetViews>
  <sheetFormatPr defaultRowHeight="15" x14ac:dyDescent="0.25"/>
  <cols>
    <col min="1" max="1" width="12.28515625" style="10" customWidth="1"/>
    <col min="2" max="3" width="11.140625" style="37" customWidth="1"/>
  </cols>
  <sheetData>
    <row r="1" spans="1:11" ht="18" x14ac:dyDescent="0.25">
      <c r="B1" s="158" t="s">
        <v>206</v>
      </c>
      <c r="C1" s="158"/>
    </row>
    <row r="2" spans="1:11" x14ac:dyDescent="0.25">
      <c r="A2" s="32" t="s">
        <v>140</v>
      </c>
      <c r="B2" s="33">
        <v>2017</v>
      </c>
      <c r="C2" s="33">
        <v>2026</v>
      </c>
    </row>
    <row r="3" spans="1:11" x14ac:dyDescent="0.25">
      <c r="A3" s="34" t="s">
        <v>51</v>
      </c>
      <c r="B3" s="35">
        <v>287</v>
      </c>
      <c r="C3" s="35">
        <v>172</v>
      </c>
    </row>
    <row r="4" spans="1:11" x14ac:dyDescent="0.25">
      <c r="A4" s="34" t="s">
        <v>143</v>
      </c>
      <c r="B4" s="35">
        <v>91</v>
      </c>
      <c r="C4" s="35">
        <v>58</v>
      </c>
    </row>
    <row r="5" spans="1:11" x14ac:dyDescent="0.25">
      <c r="A5" s="34" t="s">
        <v>207</v>
      </c>
      <c r="B5" s="35">
        <v>378</v>
      </c>
      <c r="C5" s="35">
        <v>230</v>
      </c>
    </row>
    <row r="8" spans="1:11" ht="18" x14ac:dyDescent="0.25">
      <c r="B8" s="158" t="s">
        <v>208</v>
      </c>
      <c r="C8" s="158"/>
    </row>
    <row r="9" spans="1:11" x14ac:dyDescent="0.25">
      <c r="A9" s="32" t="s">
        <v>140</v>
      </c>
      <c r="B9" s="33">
        <v>2017</v>
      </c>
      <c r="C9" s="33">
        <v>2026</v>
      </c>
    </row>
    <row r="10" spans="1:11" x14ac:dyDescent="0.25">
      <c r="A10" s="34" t="s">
        <v>51</v>
      </c>
      <c r="B10" s="36">
        <v>0.14349999999999999</v>
      </c>
      <c r="C10" s="35">
        <v>8.5999999999999993E-2</v>
      </c>
    </row>
    <row r="11" spans="1:11" x14ac:dyDescent="0.25">
      <c r="A11" s="34" t="s">
        <v>143</v>
      </c>
      <c r="B11" s="36">
        <v>4.5499999999999999E-2</v>
      </c>
      <c r="C11" s="35">
        <v>2.9000000000000001E-2</v>
      </c>
      <c r="F11" s="168" t="s">
        <v>348</v>
      </c>
      <c r="G11" s="168"/>
      <c r="H11" s="168"/>
      <c r="I11" s="168"/>
      <c r="J11" s="168"/>
      <c r="K11" s="168"/>
    </row>
    <row r="12" spans="1:11" x14ac:dyDescent="0.25">
      <c r="A12" s="34" t="s">
        <v>209</v>
      </c>
      <c r="B12" s="35">
        <v>0.189</v>
      </c>
      <c r="C12" s="35">
        <v>0.11499999999999999</v>
      </c>
      <c r="F12" s="168"/>
      <c r="G12" s="168"/>
      <c r="H12" s="168"/>
      <c r="I12" s="168"/>
      <c r="J12" s="168"/>
      <c r="K12" s="168"/>
    </row>
  </sheetData>
  <mergeCells count="3">
    <mergeCell ref="B1:C1"/>
    <mergeCell ref="B8:C8"/>
    <mergeCell ref="F11:K1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B2203-79CA-49B4-B161-46A218DC1B82}">
  <sheetPr>
    <tabColor theme="8" tint="-0.499984740745262"/>
  </sheetPr>
  <dimension ref="A1:AF12"/>
  <sheetViews>
    <sheetView workbookViewId="0">
      <selection sqref="A1:K1"/>
    </sheetView>
  </sheetViews>
  <sheetFormatPr defaultRowHeight="15" x14ac:dyDescent="0.25"/>
  <cols>
    <col min="9" max="9" width="12" bestFit="1" customWidth="1"/>
    <col min="12" max="12" width="17" bestFit="1" customWidth="1"/>
  </cols>
  <sheetData>
    <row r="1" spans="1:32" ht="18.75" x14ac:dyDescent="0.3">
      <c r="A1" s="159" t="s">
        <v>215</v>
      </c>
      <c r="B1" s="159"/>
      <c r="C1" s="159"/>
      <c r="D1" s="159"/>
      <c r="E1" s="159"/>
      <c r="F1" s="159"/>
      <c r="G1" s="159"/>
      <c r="H1" s="159"/>
      <c r="I1" s="159"/>
      <c r="J1" s="159"/>
      <c r="K1" s="159"/>
    </row>
    <row r="2" spans="1:32" x14ac:dyDescent="0.25">
      <c r="A2" t="s">
        <v>216</v>
      </c>
      <c r="B2" t="s">
        <v>217</v>
      </c>
      <c r="C2" t="s">
        <v>218</v>
      </c>
      <c r="D2" t="s">
        <v>219</v>
      </c>
      <c r="E2" t="s">
        <v>220</v>
      </c>
      <c r="F2" t="s">
        <v>221</v>
      </c>
      <c r="G2" t="s">
        <v>222</v>
      </c>
      <c r="H2" t="s">
        <v>223</v>
      </c>
      <c r="I2" t="s">
        <v>224</v>
      </c>
      <c r="J2" t="s">
        <v>225</v>
      </c>
      <c r="K2" t="s">
        <v>226</v>
      </c>
      <c r="L2" t="s">
        <v>227</v>
      </c>
      <c r="M2" t="s">
        <v>228</v>
      </c>
      <c r="N2" t="s">
        <v>229</v>
      </c>
      <c r="O2" t="s">
        <v>230</v>
      </c>
      <c r="P2" t="s">
        <v>231</v>
      </c>
      <c r="Q2" t="s">
        <v>232</v>
      </c>
      <c r="R2" t="s">
        <v>233</v>
      </c>
      <c r="S2" t="s">
        <v>234</v>
      </c>
      <c r="T2" t="s">
        <v>235</v>
      </c>
      <c r="U2" t="s">
        <v>236</v>
      </c>
      <c r="V2" t="s">
        <v>237</v>
      </c>
      <c r="W2" t="s">
        <v>238</v>
      </c>
      <c r="X2" t="s">
        <v>239</v>
      </c>
      <c r="Y2" t="s">
        <v>240</v>
      </c>
      <c r="Z2" t="s">
        <v>241</v>
      </c>
      <c r="AA2" t="s">
        <v>242</v>
      </c>
      <c r="AB2" t="s">
        <v>243</v>
      </c>
      <c r="AC2" t="s">
        <v>244</v>
      </c>
      <c r="AD2" t="s">
        <v>245</v>
      </c>
      <c r="AE2" t="s">
        <v>246</v>
      </c>
      <c r="AF2" t="s">
        <v>247</v>
      </c>
    </row>
    <row r="3" spans="1:32" x14ac:dyDescent="0.25">
      <c r="A3" t="s">
        <v>248</v>
      </c>
      <c r="B3">
        <v>21101</v>
      </c>
      <c r="D3" t="s">
        <v>249</v>
      </c>
      <c r="E3" t="s">
        <v>250</v>
      </c>
      <c r="F3">
        <v>0</v>
      </c>
      <c r="H3" t="s">
        <v>40</v>
      </c>
      <c r="I3">
        <v>0.74127513550000002</v>
      </c>
      <c r="K3" t="s">
        <v>251</v>
      </c>
      <c r="L3" t="s">
        <v>252</v>
      </c>
      <c r="U3">
        <v>1.6453676600000001E-2</v>
      </c>
      <c r="V3">
        <v>5.5051908500000003E-2</v>
      </c>
      <c r="W3">
        <v>6.6053578900000007E-2</v>
      </c>
      <c r="X3">
        <v>5.8054356699999997E-2</v>
      </c>
      <c r="Y3">
        <v>6.1394602399999998E-2</v>
      </c>
      <c r="Z3">
        <v>5.5502476799999999E-2</v>
      </c>
      <c r="AA3">
        <v>6.9551202899999998E-2</v>
      </c>
      <c r="AB3">
        <v>7.6414526299999994E-2</v>
      </c>
      <c r="AC3">
        <v>8.1043583399999994E-2</v>
      </c>
      <c r="AD3">
        <v>7.4602221199999999E-2</v>
      </c>
      <c r="AE3">
        <v>5.90770262E-2</v>
      </c>
      <c r="AF3">
        <v>6.8075975699999999E-2</v>
      </c>
    </row>
    <row r="4" spans="1:32" x14ac:dyDescent="0.25">
      <c r="A4" t="s">
        <v>248</v>
      </c>
      <c r="B4">
        <v>21101</v>
      </c>
      <c r="D4" t="s">
        <v>253</v>
      </c>
      <c r="E4" t="s">
        <v>250</v>
      </c>
      <c r="F4">
        <v>0</v>
      </c>
      <c r="H4" t="s">
        <v>40</v>
      </c>
      <c r="I4">
        <v>1.9389021115</v>
      </c>
      <c r="K4" t="s">
        <v>251</v>
      </c>
      <c r="L4" t="s">
        <v>252</v>
      </c>
      <c r="U4">
        <v>0.2332856915</v>
      </c>
      <c r="V4">
        <v>0.22142658879999999</v>
      </c>
      <c r="W4">
        <v>0.2163868582</v>
      </c>
      <c r="X4">
        <v>0.15574225759999999</v>
      </c>
      <c r="Y4">
        <v>0.13676310790000001</v>
      </c>
      <c r="Z4">
        <v>0.10704938899999999</v>
      </c>
      <c r="AA4">
        <v>0.11788505320000001</v>
      </c>
      <c r="AB4">
        <v>0.1171633482</v>
      </c>
      <c r="AC4">
        <v>0.14187324530000001</v>
      </c>
      <c r="AD4">
        <v>0.14443723829999999</v>
      </c>
      <c r="AE4">
        <v>0.1432700938</v>
      </c>
      <c r="AF4">
        <v>0.20361923970000001</v>
      </c>
    </row>
    <row r="5" spans="1:32" x14ac:dyDescent="0.25">
      <c r="A5" t="s">
        <v>248</v>
      </c>
      <c r="B5">
        <v>21101</v>
      </c>
      <c r="D5" t="s">
        <v>254</v>
      </c>
      <c r="E5" t="s">
        <v>250</v>
      </c>
      <c r="F5">
        <v>0</v>
      </c>
      <c r="H5" t="s">
        <v>40</v>
      </c>
      <c r="I5">
        <v>5.8019308519999999</v>
      </c>
      <c r="K5" t="s">
        <v>251</v>
      </c>
      <c r="L5" t="s">
        <v>252</v>
      </c>
      <c r="U5">
        <v>0.4770907808</v>
      </c>
      <c r="V5">
        <v>0.2569636844</v>
      </c>
      <c r="W5">
        <v>0.46639642409999998</v>
      </c>
      <c r="X5">
        <v>0.36301129319999997</v>
      </c>
      <c r="Y5">
        <v>0.37449931380000001</v>
      </c>
      <c r="Z5">
        <v>0.41164701799999998</v>
      </c>
      <c r="AA5">
        <v>0.4914811422</v>
      </c>
      <c r="AB5">
        <v>0.3221866323</v>
      </c>
      <c r="AC5">
        <v>1.2564652193000001</v>
      </c>
      <c r="AD5">
        <v>0.43999951500000001</v>
      </c>
      <c r="AE5">
        <v>0.35975198000000003</v>
      </c>
      <c r="AF5">
        <v>0.58243784899999995</v>
      </c>
    </row>
    <row r="6" spans="1:32" x14ac:dyDescent="0.25">
      <c r="A6" t="s">
        <v>248</v>
      </c>
      <c r="B6">
        <v>21101</v>
      </c>
      <c r="D6" t="s">
        <v>255</v>
      </c>
      <c r="E6" t="s">
        <v>250</v>
      </c>
      <c r="F6">
        <v>0</v>
      </c>
      <c r="H6" t="s">
        <v>40</v>
      </c>
      <c r="I6">
        <v>0.56742708929999996</v>
      </c>
      <c r="K6" t="s">
        <v>251</v>
      </c>
      <c r="L6" t="s">
        <v>252</v>
      </c>
      <c r="U6">
        <v>0</v>
      </c>
      <c r="V6">
        <v>0</v>
      </c>
      <c r="W6">
        <v>0.15000530209999999</v>
      </c>
      <c r="X6">
        <v>0</v>
      </c>
      <c r="Y6">
        <v>0</v>
      </c>
      <c r="Z6">
        <v>0.11741068910000001</v>
      </c>
      <c r="AA6">
        <v>0</v>
      </c>
      <c r="AB6">
        <v>0</v>
      </c>
      <c r="AC6">
        <v>0</v>
      </c>
      <c r="AD6">
        <v>0.150005796</v>
      </c>
      <c r="AE6">
        <v>0.15000530209999999</v>
      </c>
      <c r="AF6">
        <v>0</v>
      </c>
    </row>
    <row r="7" spans="1:32" x14ac:dyDescent="0.25">
      <c r="A7" t="s">
        <v>248</v>
      </c>
      <c r="B7">
        <v>21101</v>
      </c>
      <c r="D7" t="s">
        <v>256</v>
      </c>
      <c r="E7" t="s">
        <v>250</v>
      </c>
      <c r="F7">
        <v>0</v>
      </c>
      <c r="H7" t="s">
        <v>40</v>
      </c>
      <c r="I7">
        <v>0.1206069889</v>
      </c>
      <c r="K7" t="s">
        <v>251</v>
      </c>
      <c r="L7" t="s">
        <v>252</v>
      </c>
      <c r="U7">
        <v>1.0038479899999999E-2</v>
      </c>
      <c r="V7">
        <v>9.4849470000000005E-3</v>
      </c>
      <c r="W7">
        <v>9.7333955000000003E-3</v>
      </c>
      <c r="X7">
        <v>9.5178293000000008E-3</v>
      </c>
      <c r="Y7">
        <v>1.0038479899999999E-2</v>
      </c>
      <c r="Z7">
        <v>9.8120141000000004E-3</v>
      </c>
      <c r="AA7">
        <v>1.01390812E-2</v>
      </c>
      <c r="AB7">
        <v>1.07483752E-2</v>
      </c>
      <c r="AC7">
        <v>1.02046132E-2</v>
      </c>
      <c r="AD7">
        <v>1.07483752E-2</v>
      </c>
      <c r="AE7">
        <v>1.02046132E-2</v>
      </c>
      <c r="AF7">
        <v>9.9367850999999997E-3</v>
      </c>
    </row>
    <row r="8" spans="1:32" x14ac:dyDescent="0.25">
      <c r="A8" t="s">
        <v>248</v>
      </c>
      <c r="B8">
        <v>21101</v>
      </c>
      <c r="D8" t="s">
        <v>257</v>
      </c>
      <c r="E8" t="s">
        <v>250</v>
      </c>
      <c r="F8">
        <v>0</v>
      </c>
      <c r="H8" t="s">
        <v>40</v>
      </c>
      <c r="I8">
        <v>1.3892071954</v>
      </c>
      <c r="K8" t="s">
        <v>251</v>
      </c>
      <c r="L8" t="s">
        <v>252</v>
      </c>
      <c r="U8">
        <v>0.29154633730000001</v>
      </c>
      <c r="V8">
        <v>0.2177248698</v>
      </c>
      <c r="W8">
        <v>0.1245933828</v>
      </c>
      <c r="X8">
        <v>9.2599273600000004E-2</v>
      </c>
      <c r="Y8">
        <v>3.9635858199999999E-2</v>
      </c>
      <c r="Z8">
        <v>3.0540653099999999E-2</v>
      </c>
      <c r="AA8">
        <v>3.6689361500000003E-2</v>
      </c>
      <c r="AB8">
        <v>3.0058655699999999E-2</v>
      </c>
      <c r="AC8">
        <v>3.7220883500000003E-2</v>
      </c>
      <c r="AD8">
        <v>7.35251663E-2</v>
      </c>
      <c r="AE8">
        <v>0.14763094190000001</v>
      </c>
      <c r="AF8">
        <v>0.26744181179999998</v>
      </c>
    </row>
    <row r="9" spans="1:32" x14ac:dyDescent="0.25">
      <c r="A9" t="s">
        <v>248</v>
      </c>
      <c r="B9">
        <v>21101</v>
      </c>
      <c r="D9" t="s">
        <v>258</v>
      </c>
      <c r="E9" t="s">
        <v>250</v>
      </c>
      <c r="F9">
        <v>0</v>
      </c>
      <c r="H9" t="s">
        <v>40</v>
      </c>
      <c r="I9">
        <v>0</v>
      </c>
      <c r="K9" t="s">
        <v>251</v>
      </c>
      <c r="L9" t="s">
        <v>252</v>
      </c>
      <c r="U9">
        <v>0</v>
      </c>
      <c r="V9">
        <v>0</v>
      </c>
      <c r="W9">
        <v>0</v>
      </c>
      <c r="X9">
        <v>0</v>
      </c>
      <c r="Y9">
        <v>0</v>
      </c>
      <c r="Z9">
        <v>0</v>
      </c>
      <c r="AA9">
        <v>0</v>
      </c>
      <c r="AB9">
        <v>0</v>
      </c>
      <c r="AC9">
        <v>0</v>
      </c>
      <c r="AD9">
        <v>0</v>
      </c>
      <c r="AE9">
        <v>0</v>
      </c>
      <c r="AF9">
        <v>0</v>
      </c>
    </row>
    <row r="12" spans="1:32" x14ac:dyDescent="0.25">
      <c r="I12" s="38">
        <f>SUM(I3:I9)</f>
        <v>10.5593493726</v>
      </c>
    </row>
  </sheetData>
  <mergeCells count="1">
    <mergeCell ref="A1:K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AB7C5-7ACB-4743-A816-066A92CF9B8F}">
  <sheetPr>
    <tabColor theme="8" tint="-0.499984740745262"/>
  </sheetPr>
  <dimension ref="A1:AF3"/>
  <sheetViews>
    <sheetView workbookViewId="0">
      <selection sqref="A1:K1"/>
    </sheetView>
  </sheetViews>
  <sheetFormatPr defaultRowHeight="15" x14ac:dyDescent="0.25"/>
  <cols>
    <col min="9" max="9" width="12.42578125" bestFit="1" customWidth="1"/>
  </cols>
  <sheetData>
    <row r="1" spans="1:32" ht="18.75" x14ac:dyDescent="0.3">
      <c r="A1" s="159" t="s">
        <v>215</v>
      </c>
      <c r="B1" s="159"/>
      <c r="C1" s="159"/>
      <c r="D1" s="159"/>
      <c r="E1" s="159"/>
      <c r="F1" s="159"/>
      <c r="G1" s="159"/>
      <c r="H1" s="159"/>
      <c r="I1" s="159"/>
      <c r="J1" s="159"/>
      <c r="K1" s="159"/>
    </row>
    <row r="2" spans="1:32" x14ac:dyDescent="0.25">
      <c r="A2" t="s">
        <v>216</v>
      </c>
      <c r="B2" t="s">
        <v>217</v>
      </c>
      <c r="C2" t="s">
        <v>218</v>
      </c>
      <c r="D2" t="s">
        <v>219</v>
      </c>
      <c r="E2" t="s">
        <v>220</v>
      </c>
      <c r="F2" t="s">
        <v>221</v>
      </c>
      <c r="G2" t="s">
        <v>222</v>
      </c>
      <c r="H2" t="s">
        <v>223</v>
      </c>
      <c r="I2" t="s">
        <v>224</v>
      </c>
      <c r="J2" t="s">
        <v>225</v>
      </c>
      <c r="K2" t="s">
        <v>226</v>
      </c>
      <c r="L2" t="s">
        <v>227</v>
      </c>
      <c r="M2" t="s">
        <v>228</v>
      </c>
      <c r="N2" t="s">
        <v>229</v>
      </c>
      <c r="O2" t="s">
        <v>230</v>
      </c>
      <c r="P2" t="s">
        <v>231</v>
      </c>
      <c r="Q2" t="s">
        <v>232</v>
      </c>
      <c r="R2" t="s">
        <v>233</v>
      </c>
      <c r="S2" t="s">
        <v>234</v>
      </c>
      <c r="T2" t="s">
        <v>235</v>
      </c>
      <c r="U2" t="s">
        <v>236</v>
      </c>
      <c r="V2" t="s">
        <v>237</v>
      </c>
      <c r="W2" t="s">
        <v>238</v>
      </c>
      <c r="X2" t="s">
        <v>239</v>
      </c>
      <c r="Y2" t="s">
        <v>240</v>
      </c>
      <c r="Z2" t="s">
        <v>241</v>
      </c>
      <c r="AA2" t="s">
        <v>242</v>
      </c>
      <c r="AB2" t="s">
        <v>243</v>
      </c>
      <c r="AC2" t="s">
        <v>244</v>
      </c>
      <c r="AD2" t="s">
        <v>245</v>
      </c>
      <c r="AE2" t="s">
        <v>246</v>
      </c>
      <c r="AF2" t="s">
        <v>247</v>
      </c>
    </row>
    <row r="3" spans="1:32" x14ac:dyDescent="0.25">
      <c r="A3" t="s">
        <v>248</v>
      </c>
      <c r="B3">
        <v>21101</v>
      </c>
      <c r="D3" t="s">
        <v>259</v>
      </c>
      <c r="E3" t="s">
        <v>259</v>
      </c>
      <c r="F3">
        <v>0</v>
      </c>
      <c r="H3" t="s">
        <v>40</v>
      </c>
      <c r="I3">
        <v>0.20337709819999999</v>
      </c>
      <c r="K3" t="s">
        <v>251</v>
      </c>
      <c r="L3" t="s">
        <v>252</v>
      </c>
      <c r="U3">
        <v>9.8209878E-3</v>
      </c>
      <c r="V3">
        <v>1.02322891E-2</v>
      </c>
      <c r="W3">
        <v>1.6873280800000001E-2</v>
      </c>
      <c r="X3">
        <v>1.6919644800000001E-2</v>
      </c>
      <c r="Y3">
        <v>1.7038122999999999E-2</v>
      </c>
      <c r="Z3">
        <v>2.3488938599999998E-2</v>
      </c>
      <c r="AA3">
        <v>2.5131519599999999E-2</v>
      </c>
      <c r="AB3">
        <v>2.3338890300000002E-2</v>
      </c>
      <c r="AC3">
        <v>1.6782034099999999E-2</v>
      </c>
      <c r="AD3">
        <v>1.69148405E-2</v>
      </c>
      <c r="AE3">
        <v>1.69780585E-2</v>
      </c>
      <c r="AF3">
        <v>9.8584910000000005E-3</v>
      </c>
    </row>
  </sheetData>
  <mergeCells count="1">
    <mergeCell ref="A1:K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9604-5223-4C01-BCC3-B8734E83B173}">
  <sheetPr>
    <tabColor theme="8" tint="-0.499984740745262"/>
  </sheetPr>
  <dimension ref="A1:AF11"/>
  <sheetViews>
    <sheetView workbookViewId="0">
      <selection sqref="A1:K1"/>
    </sheetView>
  </sheetViews>
  <sheetFormatPr defaultRowHeight="15" x14ac:dyDescent="0.25"/>
  <cols>
    <col min="9" max="9" width="12.42578125" bestFit="1" customWidth="1"/>
    <col min="12" max="12" width="22.140625" bestFit="1" customWidth="1"/>
  </cols>
  <sheetData>
    <row r="1" spans="1:32" ht="18.75" x14ac:dyDescent="0.3">
      <c r="A1" s="159" t="s">
        <v>215</v>
      </c>
      <c r="B1" s="159"/>
      <c r="C1" s="159"/>
      <c r="D1" s="159"/>
      <c r="E1" s="159"/>
      <c r="F1" s="159"/>
      <c r="G1" s="159"/>
      <c r="H1" s="159"/>
      <c r="I1" s="159"/>
      <c r="J1" s="159"/>
      <c r="K1" s="159"/>
    </row>
    <row r="2" spans="1:32" x14ac:dyDescent="0.25">
      <c r="A2" t="s">
        <v>216</v>
      </c>
      <c r="B2" t="s">
        <v>217</v>
      </c>
      <c r="C2" t="s">
        <v>218</v>
      </c>
      <c r="D2" t="s">
        <v>219</v>
      </c>
      <c r="E2" t="s">
        <v>220</v>
      </c>
      <c r="F2" t="s">
        <v>221</v>
      </c>
      <c r="G2" t="s">
        <v>222</v>
      </c>
      <c r="H2" t="s">
        <v>223</v>
      </c>
      <c r="I2" t="s">
        <v>224</v>
      </c>
      <c r="J2" t="s">
        <v>225</v>
      </c>
      <c r="K2" t="s">
        <v>226</v>
      </c>
      <c r="L2" t="s">
        <v>227</v>
      </c>
      <c r="M2" t="s">
        <v>228</v>
      </c>
      <c r="N2" t="s">
        <v>229</v>
      </c>
      <c r="O2" t="s">
        <v>230</v>
      </c>
      <c r="P2" t="s">
        <v>231</v>
      </c>
      <c r="Q2" t="s">
        <v>232</v>
      </c>
      <c r="R2" t="s">
        <v>233</v>
      </c>
      <c r="S2" t="s">
        <v>234</v>
      </c>
      <c r="T2" t="s">
        <v>235</v>
      </c>
      <c r="U2" t="s">
        <v>236</v>
      </c>
      <c r="V2" t="s">
        <v>237</v>
      </c>
      <c r="W2" t="s">
        <v>238</v>
      </c>
      <c r="X2" t="s">
        <v>239</v>
      </c>
      <c r="Y2" t="s">
        <v>240</v>
      </c>
      <c r="Z2" t="s">
        <v>241</v>
      </c>
      <c r="AA2" t="s">
        <v>242</v>
      </c>
      <c r="AB2" t="s">
        <v>243</v>
      </c>
      <c r="AC2" t="s">
        <v>244</v>
      </c>
      <c r="AD2" t="s">
        <v>245</v>
      </c>
      <c r="AE2" t="s">
        <v>246</v>
      </c>
      <c r="AF2" t="s">
        <v>247</v>
      </c>
    </row>
    <row r="3" spans="1:32" x14ac:dyDescent="0.25">
      <c r="A3" t="s">
        <v>248</v>
      </c>
      <c r="B3">
        <v>21233</v>
      </c>
      <c r="D3" t="s">
        <v>249</v>
      </c>
      <c r="E3" t="s">
        <v>250</v>
      </c>
      <c r="F3">
        <v>0</v>
      </c>
      <c r="H3" t="s">
        <v>40</v>
      </c>
      <c r="I3" s="39">
        <v>2.1608823000000001E-7</v>
      </c>
      <c r="K3" t="s">
        <v>251</v>
      </c>
      <c r="L3" t="s">
        <v>260</v>
      </c>
      <c r="U3">
        <v>0</v>
      </c>
      <c r="V3">
        <v>0</v>
      </c>
      <c r="W3">
        <v>0</v>
      </c>
      <c r="X3">
        <v>0</v>
      </c>
      <c r="Y3">
        <v>0</v>
      </c>
      <c r="Z3">
        <v>0</v>
      </c>
      <c r="AA3">
        <v>0</v>
      </c>
      <c r="AB3">
        <v>0</v>
      </c>
      <c r="AC3">
        <v>0</v>
      </c>
      <c r="AD3">
        <v>0</v>
      </c>
      <c r="AE3">
        <v>0</v>
      </c>
      <c r="AF3" s="39">
        <v>2.1608823000000001E-7</v>
      </c>
    </row>
    <row r="4" spans="1:32" x14ac:dyDescent="0.25">
      <c r="A4" t="s">
        <v>248</v>
      </c>
      <c r="B4">
        <v>21233</v>
      </c>
      <c r="D4" t="s">
        <v>253</v>
      </c>
      <c r="E4" t="s">
        <v>250</v>
      </c>
      <c r="F4">
        <v>0</v>
      </c>
      <c r="H4" t="s">
        <v>40</v>
      </c>
      <c r="I4">
        <v>1.1677132051000001</v>
      </c>
      <c r="K4" t="s">
        <v>251</v>
      </c>
      <c r="L4" t="s">
        <v>260</v>
      </c>
      <c r="U4">
        <v>0.13143109729999999</v>
      </c>
      <c r="V4">
        <v>0.12397474830000001</v>
      </c>
      <c r="W4">
        <v>0.1148363961</v>
      </c>
      <c r="X4">
        <v>9.39147803E-2</v>
      </c>
      <c r="Y4">
        <v>8.9292411099999996E-2</v>
      </c>
      <c r="Z4">
        <v>7.1713355000000006E-2</v>
      </c>
      <c r="AA4">
        <v>7.6435126199999995E-2</v>
      </c>
      <c r="AB4">
        <v>7.6205492799999996E-2</v>
      </c>
      <c r="AC4">
        <v>8.8433208200000002E-2</v>
      </c>
      <c r="AD4">
        <v>9.06855206E-2</v>
      </c>
      <c r="AE4">
        <v>8.8879776499999993E-2</v>
      </c>
      <c r="AF4">
        <v>0.1219112926</v>
      </c>
    </row>
    <row r="5" spans="1:32" x14ac:dyDescent="0.25">
      <c r="A5" t="s">
        <v>248</v>
      </c>
      <c r="B5">
        <v>21233</v>
      </c>
      <c r="D5" t="s">
        <v>254</v>
      </c>
      <c r="E5" t="s">
        <v>250</v>
      </c>
      <c r="F5">
        <v>0</v>
      </c>
      <c r="H5" t="s">
        <v>40</v>
      </c>
      <c r="I5">
        <v>3.6577252402</v>
      </c>
      <c r="K5" t="s">
        <v>251</v>
      </c>
      <c r="L5" t="s">
        <v>260</v>
      </c>
      <c r="U5">
        <v>0.25358091240000002</v>
      </c>
      <c r="V5">
        <v>0.1898830691</v>
      </c>
      <c r="W5">
        <v>0.25773618390000003</v>
      </c>
      <c r="X5">
        <v>0.2122151491</v>
      </c>
      <c r="Y5">
        <v>0.25771431410000001</v>
      </c>
      <c r="Z5">
        <v>0.22406719689999999</v>
      </c>
      <c r="AA5">
        <v>0.301213446</v>
      </c>
      <c r="AB5">
        <v>0.2244721418</v>
      </c>
      <c r="AC5">
        <v>0.90816316409999998</v>
      </c>
      <c r="AD5">
        <v>0.25589911650000002</v>
      </c>
      <c r="AE5">
        <v>0.25888258730000002</v>
      </c>
      <c r="AF5">
        <v>0.31389795910000001</v>
      </c>
    </row>
    <row r="6" spans="1:32" x14ac:dyDescent="0.25">
      <c r="A6" t="s">
        <v>248</v>
      </c>
      <c r="B6">
        <v>21233</v>
      </c>
      <c r="D6" t="s">
        <v>255</v>
      </c>
      <c r="E6" t="s">
        <v>250</v>
      </c>
      <c r="F6">
        <v>0</v>
      </c>
      <c r="H6" t="s">
        <v>40</v>
      </c>
      <c r="I6">
        <v>0.52808774400000003</v>
      </c>
      <c r="K6" t="s">
        <v>251</v>
      </c>
      <c r="L6" t="s">
        <v>260</v>
      </c>
      <c r="U6">
        <v>0.117415698</v>
      </c>
      <c r="V6">
        <v>0</v>
      </c>
      <c r="W6">
        <v>0.150005796</v>
      </c>
      <c r="X6">
        <v>0</v>
      </c>
      <c r="Y6">
        <v>0</v>
      </c>
      <c r="Z6">
        <v>0.26066624999999999</v>
      </c>
      <c r="AA6">
        <v>0</v>
      </c>
      <c r="AB6">
        <v>0</v>
      </c>
      <c r="AC6">
        <v>0</v>
      </c>
      <c r="AD6">
        <v>0</v>
      </c>
      <c r="AE6">
        <v>0</v>
      </c>
      <c r="AF6">
        <v>0</v>
      </c>
    </row>
    <row r="7" spans="1:32" x14ac:dyDescent="0.25">
      <c r="A7" t="s">
        <v>248</v>
      </c>
      <c r="B7">
        <v>21233</v>
      </c>
      <c r="D7" t="s">
        <v>256</v>
      </c>
      <c r="E7" t="s">
        <v>250</v>
      </c>
      <c r="F7">
        <v>0</v>
      </c>
      <c r="H7" t="s">
        <v>40</v>
      </c>
      <c r="I7">
        <v>9.3087189900000006E-2</v>
      </c>
      <c r="K7" t="s">
        <v>251</v>
      </c>
      <c r="L7" t="s">
        <v>260</v>
      </c>
      <c r="U7">
        <v>7.7480505E-3</v>
      </c>
      <c r="V7">
        <v>7.3206008000000003E-3</v>
      </c>
      <c r="W7">
        <v>7.5122935000000004E-3</v>
      </c>
      <c r="X7">
        <v>7.3461532000000003E-3</v>
      </c>
      <c r="Y7">
        <v>7.7480505E-3</v>
      </c>
      <c r="Z7">
        <v>7.5730353000000002E-3</v>
      </c>
      <c r="AA7">
        <v>7.8254698000000001E-3</v>
      </c>
      <c r="AB7">
        <v>8.2958903000000007E-3</v>
      </c>
      <c r="AC7">
        <v>7.8761091000000005E-3</v>
      </c>
      <c r="AD7">
        <v>8.2958903000000007E-3</v>
      </c>
      <c r="AE7">
        <v>7.8761091000000005E-3</v>
      </c>
      <c r="AF7">
        <v>7.6695377000000004E-3</v>
      </c>
    </row>
    <row r="8" spans="1:32" x14ac:dyDescent="0.25">
      <c r="A8" t="s">
        <v>248</v>
      </c>
      <c r="B8">
        <v>21233</v>
      </c>
      <c r="D8" t="s">
        <v>257</v>
      </c>
      <c r="E8" t="s">
        <v>250</v>
      </c>
      <c r="F8">
        <v>0</v>
      </c>
      <c r="H8" t="s">
        <v>40</v>
      </c>
      <c r="I8">
        <v>0.73168537489999996</v>
      </c>
      <c r="K8" t="s">
        <v>251</v>
      </c>
      <c r="L8" t="s">
        <v>260</v>
      </c>
      <c r="U8">
        <v>0.16107589080000001</v>
      </c>
      <c r="V8">
        <v>0.1189499738</v>
      </c>
      <c r="W8">
        <v>6.9615401499999993E-2</v>
      </c>
      <c r="X8">
        <v>5.0454379200000003E-2</v>
      </c>
      <c r="Y8">
        <v>1.7286698499999999E-2</v>
      </c>
      <c r="Z8">
        <v>1.2002717E-2</v>
      </c>
      <c r="AA8">
        <v>1.3693009500000001E-2</v>
      </c>
      <c r="AB8">
        <v>1.14626587E-2</v>
      </c>
      <c r="AC8">
        <v>1.4727044200000001E-2</v>
      </c>
      <c r="AD8">
        <v>3.8665753999999997E-2</v>
      </c>
      <c r="AE8">
        <v>7.8119810200000001E-2</v>
      </c>
      <c r="AF8">
        <v>0.14563203760000001</v>
      </c>
    </row>
    <row r="9" spans="1:32" x14ac:dyDescent="0.25">
      <c r="A9" t="s">
        <v>248</v>
      </c>
      <c r="B9">
        <v>21233</v>
      </c>
      <c r="D9" t="s">
        <v>258</v>
      </c>
      <c r="E9" t="s">
        <v>250</v>
      </c>
      <c r="F9">
        <v>0</v>
      </c>
      <c r="H9" t="s">
        <v>40</v>
      </c>
      <c r="I9">
        <v>0</v>
      </c>
      <c r="K9" t="s">
        <v>251</v>
      </c>
      <c r="L9" t="s">
        <v>260</v>
      </c>
      <c r="U9">
        <v>0</v>
      </c>
      <c r="V9">
        <v>0</v>
      </c>
      <c r="W9">
        <v>0</v>
      </c>
      <c r="X9">
        <v>0</v>
      </c>
      <c r="Y9">
        <v>0</v>
      </c>
      <c r="Z9">
        <v>0</v>
      </c>
      <c r="AA9">
        <v>0</v>
      </c>
      <c r="AB9">
        <v>0</v>
      </c>
      <c r="AC9">
        <v>0</v>
      </c>
      <c r="AD9">
        <v>0</v>
      </c>
      <c r="AE9">
        <v>0</v>
      </c>
      <c r="AF9">
        <v>0</v>
      </c>
    </row>
    <row r="11" spans="1:32" x14ac:dyDescent="0.25">
      <c r="I11" s="38">
        <f>SUM(I3:I9)</f>
        <v>6.17829897018823</v>
      </c>
    </row>
  </sheetData>
  <mergeCells count="1">
    <mergeCell ref="A1:K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521FF-B4E1-43B7-B6B4-62845125393B}">
  <sheetPr>
    <tabColor theme="8" tint="-0.499984740745262"/>
  </sheetPr>
  <dimension ref="A1:AF3"/>
  <sheetViews>
    <sheetView workbookViewId="0">
      <selection sqref="A1:K1"/>
    </sheetView>
  </sheetViews>
  <sheetFormatPr defaultRowHeight="15" x14ac:dyDescent="0.25"/>
  <cols>
    <col min="9" max="9" width="12.42578125" bestFit="1" customWidth="1"/>
    <col min="12" max="12" width="22.140625" bestFit="1" customWidth="1"/>
  </cols>
  <sheetData>
    <row r="1" spans="1:32" ht="18.75" x14ac:dyDescent="0.3">
      <c r="A1" s="159" t="s">
        <v>215</v>
      </c>
      <c r="B1" s="159"/>
      <c r="C1" s="159"/>
      <c r="D1" s="159"/>
      <c r="E1" s="159"/>
      <c r="F1" s="159"/>
      <c r="G1" s="159"/>
      <c r="H1" s="159"/>
      <c r="I1" s="159"/>
      <c r="J1" s="159"/>
      <c r="K1" s="159"/>
    </row>
    <row r="2" spans="1:32" x14ac:dyDescent="0.25">
      <c r="A2" t="s">
        <v>216</v>
      </c>
      <c r="B2" t="s">
        <v>217</v>
      </c>
      <c r="C2" t="s">
        <v>218</v>
      </c>
      <c r="D2" t="s">
        <v>219</v>
      </c>
      <c r="E2" t="s">
        <v>220</v>
      </c>
      <c r="F2" t="s">
        <v>221</v>
      </c>
      <c r="G2" t="s">
        <v>222</v>
      </c>
      <c r="H2" t="s">
        <v>223</v>
      </c>
      <c r="I2" t="s">
        <v>224</v>
      </c>
      <c r="J2" t="s">
        <v>225</v>
      </c>
      <c r="K2" t="s">
        <v>226</v>
      </c>
      <c r="L2" t="s">
        <v>227</v>
      </c>
      <c r="M2" t="s">
        <v>228</v>
      </c>
      <c r="N2" t="s">
        <v>229</v>
      </c>
      <c r="O2" t="s">
        <v>230</v>
      </c>
      <c r="P2" t="s">
        <v>231</v>
      </c>
      <c r="Q2" t="s">
        <v>232</v>
      </c>
      <c r="R2" t="s">
        <v>233</v>
      </c>
      <c r="S2" t="s">
        <v>234</v>
      </c>
      <c r="T2" t="s">
        <v>235</v>
      </c>
      <c r="U2" t="s">
        <v>236</v>
      </c>
      <c r="V2" t="s">
        <v>237</v>
      </c>
      <c r="W2" t="s">
        <v>238</v>
      </c>
      <c r="X2" t="s">
        <v>239</v>
      </c>
      <c r="Y2" t="s">
        <v>240</v>
      </c>
      <c r="Z2" t="s">
        <v>241</v>
      </c>
      <c r="AA2" t="s">
        <v>242</v>
      </c>
      <c r="AB2" t="s">
        <v>243</v>
      </c>
      <c r="AC2" t="s">
        <v>244</v>
      </c>
      <c r="AD2" t="s">
        <v>245</v>
      </c>
      <c r="AE2" t="s">
        <v>246</v>
      </c>
      <c r="AF2" t="s">
        <v>247</v>
      </c>
    </row>
    <row r="3" spans="1:32" x14ac:dyDescent="0.25">
      <c r="A3" t="s">
        <v>248</v>
      </c>
      <c r="B3">
        <v>21233</v>
      </c>
      <c r="D3" t="s">
        <v>259</v>
      </c>
      <c r="E3" t="s">
        <v>259</v>
      </c>
      <c r="F3">
        <v>0</v>
      </c>
      <c r="H3" t="s">
        <v>40</v>
      </c>
      <c r="I3">
        <v>5.9575602300000002E-2</v>
      </c>
      <c r="K3" t="s">
        <v>251</v>
      </c>
      <c r="L3" t="s">
        <v>260</v>
      </c>
      <c r="U3">
        <v>3.4769323E-3</v>
      </c>
      <c r="V3">
        <v>3.7246189000000002E-3</v>
      </c>
      <c r="W3">
        <v>5.1193367999999998E-3</v>
      </c>
      <c r="X3">
        <v>5.1103772999999998E-3</v>
      </c>
      <c r="Y3">
        <v>5.0468136E-3</v>
      </c>
      <c r="Z3">
        <v>6.1932452999999997E-3</v>
      </c>
      <c r="AA3">
        <v>6.0373344000000002E-3</v>
      </c>
      <c r="AB3">
        <v>6.2001942000000001E-3</v>
      </c>
      <c r="AC3">
        <v>5.0816925000000002E-3</v>
      </c>
      <c r="AD3">
        <v>5.0355471000000001E-3</v>
      </c>
      <c r="AE3">
        <v>5.0135997000000003E-3</v>
      </c>
      <c r="AF3">
        <v>3.5359102999999998E-3</v>
      </c>
    </row>
  </sheetData>
  <mergeCells count="1">
    <mergeCell ref="A1:K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A4318-5E69-4BAA-87C1-EEE938F87249}">
  <sheetPr>
    <tabColor theme="7" tint="-0.249977111117893"/>
  </sheetPr>
  <dimension ref="A1:E19"/>
  <sheetViews>
    <sheetView zoomScale="85" zoomScaleNormal="85" workbookViewId="0">
      <selection sqref="A1:C1"/>
    </sheetView>
  </sheetViews>
  <sheetFormatPr defaultRowHeight="15.75" x14ac:dyDescent="0.25"/>
  <cols>
    <col min="1" max="1" width="13.42578125" style="23" customWidth="1"/>
    <col min="2" max="2" width="22.42578125" style="23" customWidth="1"/>
    <col min="3" max="3" width="19.42578125" style="23" customWidth="1"/>
    <col min="4" max="4" width="15.42578125" style="23" customWidth="1"/>
    <col min="5" max="5" width="13.42578125" style="23" customWidth="1"/>
    <col min="6" max="16384" width="9.140625" style="23"/>
  </cols>
  <sheetData>
    <row r="1" spans="1:5" ht="18.75" x14ac:dyDescent="0.3">
      <c r="A1" s="160" t="s">
        <v>279</v>
      </c>
      <c r="B1" s="160"/>
      <c r="C1" s="160"/>
    </row>
    <row r="2" spans="1:5" ht="18.75" x14ac:dyDescent="0.3">
      <c r="A2" s="40"/>
      <c r="B2" s="40"/>
      <c r="C2" s="40"/>
    </row>
    <row r="3" spans="1:5" ht="16.5" thickBot="1" x14ac:dyDescent="0.3">
      <c r="A3" s="161" t="s">
        <v>280</v>
      </c>
      <c r="B3" s="161"/>
      <c r="C3" s="161"/>
      <c r="D3" s="161"/>
      <c r="E3" s="161"/>
    </row>
    <row r="4" spans="1:5" ht="78.75" x14ac:dyDescent="0.25">
      <c r="A4" s="41" t="s">
        <v>281</v>
      </c>
      <c r="B4" s="42" t="s">
        <v>282</v>
      </c>
      <c r="C4" s="42" t="s">
        <v>283</v>
      </c>
      <c r="D4" s="43" t="s">
        <v>284</v>
      </c>
      <c r="E4" s="44" t="s">
        <v>285</v>
      </c>
    </row>
    <row r="5" spans="1:5" x14ac:dyDescent="0.25">
      <c r="A5" s="45">
        <v>459196</v>
      </c>
      <c r="B5" s="46" t="s">
        <v>286</v>
      </c>
      <c r="C5" s="47">
        <v>1775</v>
      </c>
      <c r="D5" s="48" t="s">
        <v>287</v>
      </c>
      <c r="E5" s="49" t="s">
        <v>287</v>
      </c>
    </row>
    <row r="6" spans="1:5" x14ac:dyDescent="0.25">
      <c r="A6" s="45">
        <v>459197</v>
      </c>
      <c r="B6" s="46" t="s">
        <v>288</v>
      </c>
      <c r="C6" s="47">
        <v>1719</v>
      </c>
      <c r="D6" s="48" t="s">
        <v>287</v>
      </c>
      <c r="E6" s="49" t="s">
        <v>287</v>
      </c>
    </row>
    <row r="7" spans="1:5" x14ac:dyDescent="0.25">
      <c r="A7" s="45">
        <v>459198</v>
      </c>
      <c r="B7" s="46" t="s">
        <v>289</v>
      </c>
      <c r="C7" s="47">
        <v>1936</v>
      </c>
      <c r="D7" s="48" t="s">
        <v>287</v>
      </c>
      <c r="E7" s="49" t="s">
        <v>287</v>
      </c>
    </row>
    <row r="8" spans="1:5" x14ac:dyDescent="0.25">
      <c r="A8" s="50">
        <v>459199</v>
      </c>
      <c r="B8" s="51" t="s">
        <v>290</v>
      </c>
      <c r="C8" s="52">
        <v>4479</v>
      </c>
      <c r="D8" s="53">
        <v>0.6</v>
      </c>
      <c r="E8" s="54">
        <f>C8*D8</f>
        <v>2687.4</v>
      </c>
    </row>
    <row r="9" spans="1:5" x14ac:dyDescent="0.25">
      <c r="A9" s="45">
        <v>459245</v>
      </c>
      <c r="B9" s="46" t="s">
        <v>291</v>
      </c>
      <c r="C9" s="47">
        <v>2337</v>
      </c>
      <c r="D9" s="48" t="s">
        <v>287</v>
      </c>
      <c r="E9" s="49" t="s">
        <v>287</v>
      </c>
    </row>
    <row r="10" spans="1:5" x14ac:dyDescent="0.25">
      <c r="A10" s="45">
        <v>459246</v>
      </c>
      <c r="B10" s="46" t="s">
        <v>292</v>
      </c>
      <c r="C10" s="47">
        <v>2566</v>
      </c>
      <c r="D10" s="48" t="s">
        <v>287</v>
      </c>
      <c r="E10" s="49" t="s">
        <v>287</v>
      </c>
    </row>
    <row r="11" spans="1:5" x14ac:dyDescent="0.25">
      <c r="A11" s="45">
        <v>459247</v>
      </c>
      <c r="B11" s="46" t="s">
        <v>293</v>
      </c>
      <c r="C11" s="47">
        <v>6454</v>
      </c>
      <c r="D11" s="48" t="s">
        <v>287</v>
      </c>
      <c r="E11" s="49" t="s">
        <v>287</v>
      </c>
    </row>
    <row r="12" spans="1:5" x14ac:dyDescent="0.25">
      <c r="A12" s="45">
        <v>459248</v>
      </c>
      <c r="B12" s="46" t="s">
        <v>294</v>
      </c>
      <c r="C12" s="47">
        <v>5129</v>
      </c>
      <c r="D12" s="48" t="s">
        <v>287</v>
      </c>
      <c r="E12" s="49" t="s">
        <v>287</v>
      </c>
    </row>
    <row r="13" spans="1:5" x14ac:dyDescent="0.25">
      <c r="A13" s="50">
        <v>459249</v>
      </c>
      <c r="B13" s="51" t="s">
        <v>295</v>
      </c>
      <c r="C13" s="52">
        <v>7314</v>
      </c>
      <c r="D13" s="53">
        <v>0.11</v>
      </c>
      <c r="E13" s="54">
        <f>C13*D13</f>
        <v>804.54</v>
      </c>
    </row>
    <row r="14" spans="1:5" x14ac:dyDescent="0.25">
      <c r="A14" s="45">
        <v>459250</v>
      </c>
      <c r="B14" s="46" t="s">
        <v>296</v>
      </c>
      <c r="C14" s="47">
        <v>6633</v>
      </c>
      <c r="D14" s="48" t="s">
        <v>287</v>
      </c>
      <c r="E14" s="49" t="s">
        <v>287</v>
      </c>
    </row>
    <row r="15" spans="1:5" x14ac:dyDescent="0.25">
      <c r="A15" s="45">
        <v>459251</v>
      </c>
      <c r="B15" s="46" t="s">
        <v>297</v>
      </c>
      <c r="C15" s="47">
        <v>5908</v>
      </c>
      <c r="D15" s="48" t="s">
        <v>287</v>
      </c>
      <c r="E15" s="49" t="s">
        <v>287</v>
      </c>
    </row>
    <row r="16" spans="1:5" ht="16.5" thickBot="1" x14ac:dyDescent="0.3">
      <c r="A16" s="162" t="s">
        <v>298</v>
      </c>
      <c r="B16" s="163"/>
      <c r="C16" s="55">
        <f>SUM(C5:C15)</f>
        <v>46250</v>
      </c>
      <c r="D16" s="56"/>
      <c r="E16" s="57">
        <f>SUM(E5:E15)</f>
        <v>3491.94</v>
      </c>
    </row>
    <row r="19" spans="1:5" x14ac:dyDescent="0.25">
      <c r="A19" s="164" t="s">
        <v>299</v>
      </c>
      <c r="B19" s="164"/>
      <c r="C19" s="164"/>
      <c r="D19" s="164"/>
      <c r="E19" s="58">
        <f>E16/C16</f>
        <v>7.5501405405405411E-2</v>
      </c>
    </row>
  </sheetData>
  <mergeCells count="4">
    <mergeCell ref="A1:C1"/>
    <mergeCell ref="A3:E3"/>
    <mergeCell ref="A16:B16"/>
    <mergeCell ref="A19:D19"/>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3F0BF-7326-4E27-8290-22BDF3D45728}">
  <sheetPr>
    <tabColor theme="7" tint="-0.249977111117893"/>
  </sheetPr>
  <dimension ref="A1:E13"/>
  <sheetViews>
    <sheetView zoomScale="115" zoomScaleNormal="115" workbookViewId="0">
      <selection activeCell="D35" sqref="D35"/>
    </sheetView>
  </sheetViews>
  <sheetFormatPr defaultRowHeight="15.75" x14ac:dyDescent="0.25"/>
  <cols>
    <col min="1" max="1" width="9.85546875" style="23" customWidth="1"/>
    <col min="2" max="2" width="31.42578125" style="23" customWidth="1"/>
    <col min="3" max="3" width="11" style="23" bestFit="1" customWidth="1"/>
    <col min="4" max="4" width="17" style="23" customWidth="1"/>
    <col min="5" max="5" width="18.42578125" style="23" customWidth="1"/>
    <col min="6" max="16384" width="9.140625" style="23"/>
  </cols>
  <sheetData>
    <row r="1" spans="1:5" ht="18.75" x14ac:dyDescent="0.3">
      <c r="A1" s="160" t="s">
        <v>279</v>
      </c>
      <c r="B1" s="160"/>
      <c r="C1" s="160"/>
    </row>
    <row r="2" spans="1:5" ht="16.5" thickBot="1" x14ac:dyDescent="0.3"/>
    <row r="3" spans="1:5" x14ac:dyDescent="0.25">
      <c r="A3" s="165" t="s">
        <v>300</v>
      </c>
      <c r="B3" s="166"/>
      <c r="C3" s="166"/>
      <c r="D3" s="166"/>
      <c r="E3" s="167"/>
    </row>
    <row r="4" spans="1:5" ht="63" x14ac:dyDescent="0.25">
      <c r="A4" s="59" t="s">
        <v>281</v>
      </c>
      <c r="B4" s="60" t="s">
        <v>282</v>
      </c>
      <c r="C4" s="60" t="s">
        <v>301</v>
      </c>
      <c r="D4" s="61" t="s">
        <v>284</v>
      </c>
      <c r="E4" s="62" t="s">
        <v>285</v>
      </c>
    </row>
    <row r="5" spans="1:5" x14ac:dyDescent="0.25">
      <c r="A5" s="50">
        <v>459385</v>
      </c>
      <c r="B5" s="51" t="s">
        <v>302</v>
      </c>
      <c r="C5" s="63">
        <v>4584</v>
      </c>
      <c r="D5" s="53">
        <v>0.5958</v>
      </c>
      <c r="E5" s="64">
        <f>C5*0.75</f>
        <v>3438</v>
      </c>
    </row>
    <row r="6" spans="1:5" x14ac:dyDescent="0.25">
      <c r="A6" s="45">
        <v>459386</v>
      </c>
      <c r="B6" s="46" t="s">
        <v>303</v>
      </c>
      <c r="C6" s="65">
        <v>3996</v>
      </c>
      <c r="D6" s="47" t="s">
        <v>287</v>
      </c>
      <c r="E6" s="66" t="s">
        <v>287</v>
      </c>
    </row>
    <row r="7" spans="1:5" x14ac:dyDescent="0.25">
      <c r="A7" s="45">
        <v>459387</v>
      </c>
      <c r="B7" s="46" t="s">
        <v>304</v>
      </c>
      <c r="C7" s="65">
        <v>2606</v>
      </c>
      <c r="D7" s="47" t="s">
        <v>287</v>
      </c>
      <c r="E7" s="66" t="s">
        <v>287</v>
      </c>
    </row>
    <row r="8" spans="1:5" x14ac:dyDescent="0.25">
      <c r="A8" s="45">
        <v>459388</v>
      </c>
      <c r="B8" s="46" t="s">
        <v>305</v>
      </c>
      <c r="C8" s="65">
        <v>2435</v>
      </c>
      <c r="D8" s="47" t="s">
        <v>287</v>
      </c>
      <c r="E8" s="66" t="s">
        <v>306</v>
      </c>
    </row>
    <row r="9" spans="1:5" ht="16.5" thickBot="1" x14ac:dyDescent="0.3">
      <c r="A9" s="162" t="s">
        <v>307</v>
      </c>
      <c r="B9" s="163"/>
      <c r="C9" s="55">
        <f>SUM(C5:C8)</f>
        <v>13621</v>
      </c>
      <c r="D9" s="56"/>
      <c r="E9" s="67">
        <v>3438</v>
      </c>
    </row>
    <row r="10" spans="1:5" x14ac:dyDescent="0.25">
      <c r="A10" s="68"/>
      <c r="B10" s="68"/>
      <c r="C10" s="69"/>
    </row>
    <row r="11" spans="1:5" x14ac:dyDescent="0.25">
      <c r="A11" s="68"/>
      <c r="B11" s="68"/>
      <c r="C11" s="69"/>
    </row>
    <row r="12" spans="1:5" x14ac:dyDescent="0.25">
      <c r="A12" s="68"/>
      <c r="B12" s="68"/>
      <c r="C12" s="70"/>
    </row>
    <row r="13" spans="1:5" x14ac:dyDescent="0.25">
      <c r="A13" s="164" t="s">
        <v>308</v>
      </c>
      <c r="B13" s="164"/>
      <c r="C13" s="164"/>
      <c r="D13" s="164"/>
      <c r="E13" s="58">
        <f>E5/C9</f>
        <v>0.25240437559650541</v>
      </c>
    </row>
  </sheetData>
  <mergeCells count="4">
    <mergeCell ref="A1:C1"/>
    <mergeCell ref="A3:E3"/>
    <mergeCell ref="A9:B9"/>
    <mergeCell ref="A13:D13"/>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30FF1-C7E9-4EFB-9B40-EEC38A780CDD}">
  <dimension ref="A1:M20"/>
  <sheetViews>
    <sheetView showGridLines="0" zoomScale="85" zoomScaleNormal="85" workbookViewId="0">
      <selection sqref="A1:M1"/>
    </sheetView>
  </sheetViews>
  <sheetFormatPr defaultRowHeight="15" x14ac:dyDescent="0.25"/>
  <cols>
    <col min="1" max="1" width="54.85546875" customWidth="1"/>
    <col min="2" max="3" width="11.28515625" bestFit="1" customWidth="1"/>
    <col min="4" max="4" width="11.28515625" customWidth="1"/>
    <col min="5" max="5" width="11.28515625" bestFit="1" customWidth="1"/>
    <col min="6" max="6" width="11.28515625" customWidth="1"/>
    <col min="7" max="7" width="11.28515625" bestFit="1" customWidth="1"/>
    <col min="8" max="9" width="11.28515625" customWidth="1"/>
    <col min="10" max="10" width="89" customWidth="1"/>
    <col min="11" max="11" width="14.140625" bestFit="1" customWidth="1"/>
    <col min="12" max="12" width="10.7109375" bestFit="1" customWidth="1"/>
    <col min="13" max="13" width="12.85546875" bestFit="1" customWidth="1"/>
  </cols>
  <sheetData>
    <row r="1" spans="1:13" ht="19.5" thickBot="1" x14ac:dyDescent="0.35">
      <c r="A1" s="126" t="s">
        <v>342</v>
      </c>
      <c r="B1" s="126"/>
      <c r="C1" s="126"/>
      <c r="D1" s="126"/>
      <c r="E1" s="126"/>
      <c r="F1" s="126"/>
      <c r="G1" s="126"/>
      <c r="H1" s="126"/>
      <c r="I1" s="126"/>
      <c r="J1" s="126"/>
      <c r="K1" s="126"/>
      <c r="L1" s="126"/>
      <c r="M1" s="126"/>
    </row>
    <row r="2" spans="1:13" ht="16.5" thickBot="1" x14ac:dyDescent="0.3">
      <c r="A2" s="86"/>
      <c r="B2" s="139" t="s">
        <v>309</v>
      </c>
      <c r="C2" s="140"/>
      <c r="D2" s="140"/>
      <c r="E2" s="140"/>
      <c r="F2" s="140"/>
      <c r="G2" s="140"/>
      <c r="H2" s="140"/>
      <c r="I2" s="141"/>
      <c r="J2" s="134"/>
      <c r="K2" s="134"/>
      <c r="L2" s="134"/>
      <c r="M2" s="134"/>
    </row>
    <row r="3" spans="1:13" ht="15.75" thickBot="1" x14ac:dyDescent="0.3">
      <c r="A3" s="71" t="s">
        <v>310</v>
      </c>
      <c r="B3" s="72">
        <v>2016</v>
      </c>
      <c r="C3" s="73">
        <v>2017</v>
      </c>
      <c r="D3" s="73">
        <v>2018</v>
      </c>
      <c r="E3" s="73">
        <v>2019</v>
      </c>
      <c r="F3" s="73">
        <v>2020</v>
      </c>
      <c r="G3" s="74">
        <v>2021</v>
      </c>
      <c r="H3" s="96">
        <v>2022</v>
      </c>
      <c r="I3" s="75">
        <v>2023</v>
      </c>
      <c r="J3" s="76" t="s">
        <v>311</v>
      </c>
      <c r="K3" s="76" t="s">
        <v>140</v>
      </c>
      <c r="L3" s="76" t="s">
        <v>312</v>
      </c>
      <c r="M3" s="76" t="s">
        <v>313</v>
      </c>
    </row>
    <row r="4" spans="1:13" ht="79.5" thickBot="1" x14ac:dyDescent="0.3">
      <c r="A4" s="135" t="s">
        <v>314</v>
      </c>
      <c r="B4" s="137">
        <v>0</v>
      </c>
      <c r="C4" s="149">
        <v>0</v>
      </c>
      <c r="D4" s="149">
        <v>0</v>
      </c>
      <c r="E4" s="149">
        <v>0</v>
      </c>
      <c r="F4" s="149">
        <v>0</v>
      </c>
      <c r="G4" s="147">
        <v>0</v>
      </c>
      <c r="H4" s="149">
        <v>0</v>
      </c>
      <c r="I4" s="142">
        <v>0</v>
      </c>
      <c r="J4" s="77" t="s">
        <v>315</v>
      </c>
      <c r="K4" s="144" t="s">
        <v>143</v>
      </c>
      <c r="L4" s="144">
        <v>37.646700000000003</v>
      </c>
      <c r="M4" s="144">
        <v>-87.503299999999996</v>
      </c>
    </row>
    <row r="5" spans="1:13" ht="79.5" thickBot="1" x14ac:dyDescent="0.3">
      <c r="A5" s="136"/>
      <c r="B5" s="138"/>
      <c r="C5" s="150"/>
      <c r="D5" s="150"/>
      <c r="E5" s="150"/>
      <c r="F5" s="150"/>
      <c r="G5" s="148"/>
      <c r="H5" s="150"/>
      <c r="I5" s="143"/>
      <c r="J5" s="77" t="s">
        <v>321</v>
      </c>
      <c r="K5" s="145"/>
      <c r="L5" s="145"/>
      <c r="M5" s="145"/>
    </row>
    <row r="6" spans="1:13" ht="16.5" thickBot="1" x14ac:dyDescent="0.3">
      <c r="A6" s="127"/>
      <c r="B6" s="127"/>
      <c r="C6" s="127"/>
      <c r="D6" s="127"/>
      <c r="E6" s="127"/>
      <c r="F6" s="127"/>
      <c r="G6" s="127"/>
      <c r="H6" s="127"/>
      <c r="I6" s="127"/>
      <c r="J6" s="127"/>
      <c r="K6" s="127"/>
      <c r="L6" s="127"/>
      <c r="M6" s="127"/>
    </row>
    <row r="7" spans="1:13" ht="16.5" thickBot="1" x14ac:dyDescent="0.3">
      <c r="A7" s="86"/>
      <c r="B7" s="139" t="s">
        <v>309</v>
      </c>
      <c r="C7" s="140"/>
      <c r="D7" s="140"/>
      <c r="E7" s="140"/>
      <c r="F7" s="140"/>
      <c r="G7" s="140"/>
      <c r="H7" s="140"/>
      <c r="I7" s="141"/>
      <c r="J7" s="146"/>
      <c r="K7" s="146"/>
      <c r="L7" s="146"/>
      <c r="M7" s="146"/>
    </row>
    <row r="8" spans="1:13" ht="15.75" thickBot="1" x14ac:dyDescent="0.3">
      <c r="A8" s="71" t="s">
        <v>310</v>
      </c>
      <c r="B8" s="72">
        <v>2016</v>
      </c>
      <c r="C8" s="73">
        <v>2017</v>
      </c>
      <c r="D8" s="73">
        <v>2018</v>
      </c>
      <c r="E8" s="73">
        <v>2019</v>
      </c>
      <c r="F8" s="73">
        <v>2020</v>
      </c>
      <c r="G8" s="74">
        <v>2021</v>
      </c>
      <c r="H8" s="96">
        <v>2022</v>
      </c>
      <c r="I8" s="75">
        <v>2023</v>
      </c>
      <c r="J8" s="76" t="s">
        <v>311</v>
      </c>
      <c r="K8" s="76" t="s">
        <v>140</v>
      </c>
      <c r="L8" s="76" t="s">
        <v>312</v>
      </c>
      <c r="M8" s="76" t="s">
        <v>313</v>
      </c>
    </row>
    <row r="9" spans="1:13" ht="38.25" customHeight="1" thickBot="1" x14ac:dyDescent="0.3">
      <c r="A9" s="151" t="s">
        <v>316</v>
      </c>
      <c r="B9" s="128">
        <v>2200.5943569999999</v>
      </c>
      <c r="C9" s="130">
        <v>1409.327587</v>
      </c>
      <c r="D9" s="130">
        <v>848.39983807999999</v>
      </c>
      <c r="E9" s="130">
        <v>19.850879630000001</v>
      </c>
      <c r="F9" s="130">
        <v>1.5025230000000001</v>
      </c>
      <c r="G9" s="130">
        <v>2.3496000000000001</v>
      </c>
      <c r="H9" s="130">
        <v>0.63373199999999996</v>
      </c>
      <c r="I9" s="132">
        <v>4.1897757000000002</v>
      </c>
      <c r="J9" s="153" t="s">
        <v>317</v>
      </c>
      <c r="K9" s="78" t="s">
        <v>143</v>
      </c>
      <c r="L9" s="78">
        <v>37.647199999999998</v>
      </c>
      <c r="M9" s="78">
        <v>-87.502799999999993</v>
      </c>
    </row>
    <row r="10" spans="1:13" ht="32.25" customHeight="1" thickBot="1" x14ac:dyDescent="0.3">
      <c r="A10" s="152"/>
      <c r="B10" s="129"/>
      <c r="C10" s="131"/>
      <c r="D10" s="131"/>
      <c r="E10" s="131"/>
      <c r="F10" s="131"/>
      <c r="G10" s="131"/>
      <c r="H10" s="131"/>
      <c r="I10" s="133"/>
      <c r="J10" s="154"/>
      <c r="K10" s="78" t="s">
        <v>143</v>
      </c>
      <c r="L10" s="78">
        <v>37.647199999999998</v>
      </c>
      <c r="M10" s="78">
        <v>-87.502799999999993</v>
      </c>
    </row>
    <row r="11" spans="1:13" ht="16.5" thickBot="1" x14ac:dyDescent="0.3">
      <c r="A11" s="127"/>
      <c r="B11" s="127"/>
      <c r="C11" s="127"/>
      <c r="D11" s="127"/>
      <c r="E11" s="127"/>
      <c r="F11" s="127"/>
      <c r="G11" s="127"/>
      <c r="H11" s="127"/>
      <c r="I11" s="127"/>
      <c r="J11" s="127"/>
      <c r="K11" s="127"/>
      <c r="L11" s="127"/>
      <c r="M11" s="127"/>
    </row>
    <row r="12" spans="1:13" ht="16.5" thickBot="1" x14ac:dyDescent="0.3">
      <c r="A12" s="86"/>
      <c r="B12" s="139" t="s">
        <v>309</v>
      </c>
      <c r="C12" s="140"/>
      <c r="D12" s="140"/>
      <c r="E12" s="140"/>
      <c r="F12" s="140"/>
      <c r="G12" s="140"/>
      <c r="H12" s="140"/>
      <c r="I12" s="141"/>
      <c r="J12" s="134"/>
      <c r="K12" s="134"/>
      <c r="L12" s="134"/>
      <c r="M12" s="134"/>
    </row>
    <row r="13" spans="1:13" ht="15.75" thickBot="1" x14ac:dyDescent="0.3">
      <c r="A13" s="71" t="s">
        <v>310</v>
      </c>
      <c r="B13" s="72">
        <v>2016</v>
      </c>
      <c r="C13" s="73">
        <v>2017</v>
      </c>
      <c r="D13" s="73">
        <v>2018</v>
      </c>
      <c r="E13" s="73">
        <v>2019</v>
      </c>
      <c r="F13" s="73">
        <v>2020</v>
      </c>
      <c r="G13" s="74">
        <v>2021</v>
      </c>
      <c r="H13" s="96">
        <v>2022</v>
      </c>
      <c r="I13" s="75">
        <v>2023</v>
      </c>
      <c r="J13" s="76" t="s">
        <v>311</v>
      </c>
      <c r="K13" s="76" t="s">
        <v>140</v>
      </c>
      <c r="L13" s="76" t="s">
        <v>312</v>
      </c>
      <c r="M13" s="76" t="s">
        <v>313</v>
      </c>
    </row>
    <row r="14" spans="1:13" ht="36" customHeight="1" thickBot="1" x14ac:dyDescent="0.3">
      <c r="A14" s="155" t="s">
        <v>318</v>
      </c>
      <c r="B14" s="128">
        <v>2681.7760979999998</v>
      </c>
      <c r="C14" s="130">
        <v>3108.1391090000002</v>
      </c>
      <c r="D14" s="130">
        <v>4114.4975556500003</v>
      </c>
      <c r="E14" s="130">
        <v>2915.6264811599999</v>
      </c>
      <c r="F14" s="130">
        <v>2172.3326887799999</v>
      </c>
      <c r="G14" s="130">
        <v>2729.85504287</v>
      </c>
      <c r="H14" s="130">
        <v>980.73209008000003</v>
      </c>
      <c r="I14" s="132">
        <v>0.61734319000000004</v>
      </c>
      <c r="J14" s="153" t="s">
        <v>319</v>
      </c>
      <c r="K14" s="78" t="s">
        <v>143</v>
      </c>
      <c r="L14" s="78">
        <v>37.646700000000003</v>
      </c>
      <c r="M14" s="78">
        <v>-87.500600000000006</v>
      </c>
    </row>
    <row r="15" spans="1:13" ht="33.75" customHeight="1" thickBot="1" x14ac:dyDescent="0.3">
      <c r="A15" s="156"/>
      <c r="B15" s="129"/>
      <c r="C15" s="131"/>
      <c r="D15" s="131"/>
      <c r="E15" s="131"/>
      <c r="F15" s="131"/>
      <c r="G15" s="131"/>
      <c r="H15" s="131"/>
      <c r="I15" s="133"/>
      <c r="J15" s="154"/>
      <c r="K15" s="78" t="s">
        <v>143</v>
      </c>
      <c r="L15" s="78">
        <v>37.646700000000003</v>
      </c>
      <c r="M15" s="78">
        <v>-87.500600000000006</v>
      </c>
    </row>
    <row r="16" spans="1:13" ht="16.5" thickBot="1" x14ac:dyDescent="0.3">
      <c r="A16" s="127"/>
      <c r="B16" s="127"/>
      <c r="C16" s="127"/>
      <c r="D16" s="127"/>
      <c r="E16" s="127"/>
      <c r="F16" s="127"/>
      <c r="G16" s="127"/>
      <c r="H16" s="127"/>
      <c r="I16" s="127"/>
      <c r="J16" s="127"/>
      <c r="K16" s="127"/>
      <c r="L16" s="127"/>
      <c r="M16" s="87"/>
    </row>
    <row r="17" spans="1:13" ht="16.5" thickBot="1" x14ac:dyDescent="0.3">
      <c r="A17" s="86"/>
      <c r="B17" s="139" t="s">
        <v>309</v>
      </c>
      <c r="C17" s="140"/>
      <c r="D17" s="140"/>
      <c r="E17" s="140"/>
      <c r="F17" s="140"/>
      <c r="G17" s="140"/>
      <c r="H17" s="140"/>
      <c r="I17" s="141"/>
      <c r="J17" s="146"/>
      <c r="K17" s="146"/>
      <c r="L17" s="146"/>
      <c r="M17" s="146"/>
    </row>
    <row r="18" spans="1:13" ht="15.75" thickBot="1" x14ac:dyDescent="0.3">
      <c r="A18" s="71" t="s">
        <v>310</v>
      </c>
      <c r="B18" s="72">
        <v>2016</v>
      </c>
      <c r="C18" s="73">
        <v>2017</v>
      </c>
      <c r="D18" s="73">
        <v>2018</v>
      </c>
      <c r="E18" s="73">
        <v>2019</v>
      </c>
      <c r="F18" s="73">
        <v>2020</v>
      </c>
      <c r="G18" s="74">
        <v>2021</v>
      </c>
      <c r="H18" s="96">
        <v>2022</v>
      </c>
      <c r="I18" s="75">
        <v>2023</v>
      </c>
      <c r="J18" s="76" t="s">
        <v>311</v>
      </c>
      <c r="K18" s="76" t="s">
        <v>140</v>
      </c>
      <c r="L18" s="76" t="s">
        <v>312</v>
      </c>
      <c r="M18" s="76" t="s">
        <v>313</v>
      </c>
    </row>
    <row r="19" spans="1:13" ht="37.5" customHeight="1" thickBot="1" x14ac:dyDescent="0.3">
      <c r="A19" s="79" t="s">
        <v>320</v>
      </c>
      <c r="B19" s="80">
        <v>4949</v>
      </c>
      <c r="C19" s="81">
        <v>4629.26</v>
      </c>
      <c r="D19" s="81">
        <v>4239.26</v>
      </c>
      <c r="E19" s="81">
        <v>4314.5</v>
      </c>
      <c r="F19" s="81">
        <v>3974.36</v>
      </c>
      <c r="G19" s="82">
        <v>4145.37</v>
      </c>
      <c r="H19" s="81">
        <v>4366.83</v>
      </c>
      <c r="I19" s="83">
        <v>4384.04</v>
      </c>
      <c r="J19" s="78" t="s">
        <v>322</v>
      </c>
      <c r="K19" s="78" t="s">
        <v>51</v>
      </c>
      <c r="L19" s="78">
        <v>37.656999999999996</v>
      </c>
      <c r="M19" s="78">
        <v>-87.501000000000005</v>
      </c>
    </row>
    <row r="20" spans="1:13" ht="15.75" x14ac:dyDescent="0.25">
      <c r="A20" s="127"/>
      <c r="B20" s="127"/>
      <c r="C20" s="127"/>
      <c r="D20" s="127"/>
      <c r="E20" s="127"/>
      <c r="F20" s="127"/>
      <c r="G20" s="127"/>
      <c r="H20" s="127"/>
      <c r="I20" s="127"/>
      <c r="J20" s="127"/>
      <c r="K20" s="127"/>
      <c r="L20" s="127"/>
      <c r="M20" s="87"/>
    </row>
  </sheetData>
  <mergeCells count="53">
    <mergeCell ref="A14:A15"/>
    <mergeCell ref="J14:J15"/>
    <mergeCell ref="J17:M17"/>
    <mergeCell ref="B17:I17"/>
    <mergeCell ref="A20:D20"/>
    <mergeCell ref="E20:H20"/>
    <mergeCell ref="I20:L20"/>
    <mergeCell ref="A9:A10"/>
    <mergeCell ref="J9:J10"/>
    <mergeCell ref="J11:M11"/>
    <mergeCell ref="J12:M12"/>
    <mergeCell ref="B12:I12"/>
    <mergeCell ref="B9:B10"/>
    <mergeCell ref="C9:C10"/>
    <mergeCell ref="D9:D10"/>
    <mergeCell ref="E9:E10"/>
    <mergeCell ref="F9:F10"/>
    <mergeCell ref="G9:G10"/>
    <mergeCell ref="H9:H10"/>
    <mergeCell ref="I9:I10"/>
    <mergeCell ref="A11:F11"/>
    <mergeCell ref="A16:D16"/>
    <mergeCell ref="E16:H16"/>
    <mergeCell ref="I16:L16"/>
    <mergeCell ref="L4:L5"/>
    <mergeCell ref="M4:M5"/>
    <mergeCell ref="J7:M7"/>
    <mergeCell ref="G4:G5"/>
    <mergeCell ref="H4:H5"/>
    <mergeCell ref="K4:K5"/>
    <mergeCell ref="B7:I7"/>
    <mergeCell ref="A6:F6"/>
    <mergeCell ref="G6:J6"/>
    <mergeCell ref="K6:M6"/>
    <mergeCell ref="C4:C5"/>
    <mergeCell ref="D4:D5"/>
    <mergeCell ref="E4:E5"/>
    <mergeCell ref="A1:M1"/>
    <mergeCell ref="G11:I11"/>
    <mergeCell ref="B14:B15"/>
    <mergeCell ref="C14:C15"/>
    <mergeCell ref="D14:D15"/>
    <mergeCell ref="E14:E15"/>
    <mergeCell ref="F14:F15"/>
    <mergeCell ref="G14:G15"/>
    <mergeCell ref="H14:H15"/>
    <mergeCell ref="I14:I15"/>
    <mergeCell ref="J2:M2"/>
    <mergeCell ref="A4:A5"/>
    <mergeCell ref="B4:B5"/>
    <mergeCell ref="B2:I2"/>
    <mergeCell ref="I4:I5"/>
    <mergeCell ref="F4:F5"/>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BE5EF-953B-4ED2-A147-F1E4B33F129D}">
  <sheetPr>
    <tabColor theme="4" tint="0.59999389629810485"/>
  </sheetPr>
  <dimension ref="A1:M75"/>
  <sheetViews>
    <sheetView workbookViewId="0">
      <selection activeCell="F27" sqref="F27"/>
    </sheetView>
  </sheetViews>
  <sheetFormatPr defaultRowHeight="15.75" x14ac:dyDescent="0.25"/>
  <cols>
    <col min="1" max="1" width="36.85546875" style="23" bestFit="1" customWidth="1"/>
    <col min="2" max="2" width="16" style="23" bestFit="1" customWidth="1"/>
    <col min="3" max="3" width="47.42578125" style="23" customWidth="1"/>
    <col min="4" max="4" width="19.85546875" style="23" bestFit="1" customWidth="1"/>
    <col min="5" max="5" width="18.85546875" style="23" bestFit="1" customWidth="1"/>
    <col min="6" max="6" width="20.85546875" style="23" customWidth="1"/>
    <col min="7" max="7" width="43" style="23" customWidth="1"/>
    <col min="8" max="8" width="16" style="23" customWidth="1"/>
    <col min="9" max="9" width="14.85546875" style="23" customWidth="1"/>
    <col min="10" max="10" width="26.7109375" style="23" bestFit="1" customWidth="1"/>
    <col min="11" max="11" width="17.7109375" style="23" bestFit="1" customWidth="1"/>
    <col min="12" max="12" width="14.28515625" style="23" bestFit="1" customWidth="1"/>
    <col min="13" max="13" width="16.28515625" style="23" bestFit="1" customWidth="1"/>
    <col min="14" max="14" width="15" style="23" bestFit="1" customWidth="1"/>
    <col min="15" max="15" width="9.42578125" style="23" bestFit="1" customWidth="1"/>
    <col min="16" max="16384" width="9.140625" style="23"/>
  </cols>
  <sheetData>
    <row r="1" spans="1:13" x14ac:dyDescent="0.25">
      <c r="A1" s="17" t="s">
        <v>324</v>
      </c>
      <c r="B1" s="11"/>
      <c r="C1" s="11"/>
      <c r="D1" s="11"/>
      <c r="E1"/>
      <c r="F1" s="25"/>
      <c r="G1" s="21"/>
      <c r="H1" s="157" t="s">
        <v>4</v>
      </c>
      <c r="I1" s="157"/>
      <c r="J1" s="22"/>
      <c r="K1" s="25"/>
      <c r="M1" s="24"/>
    </row>
    <row r="2" spans="1:13" x14ac:dyDescent="0.25">
      <c r="A2" s="16" t="s">
        <v>29</v>
      </c>
      <c r="B2" s="16" t="s">
        <v>28</v>
      </c>
      <c r="C2" s="16" t="s">
        <v>27</v>
      </c>
      <c r="D2" s="16" t="s">
        <v>325</v>
      </c>
      <c r="E2" s="16" t="s">
        <v>326</v>
      </c>
      <c r="F2" s="25"/>
      <c r="G2" s="21"/>
      <c r="H2" s="107" t="s">
        <v>338</v>
      </c>
      <c r="I2" s="107" t="s">
        <v>339</v>
      </c>
      <c r="J2" s="22"/>
      <c r="K2" s="26"/>
      <c r="M2" s="24"/>
    </row>
    <row r="3" spans="1:13" x14ac:dyDescent="0.25">
      <c r="A3" s="15" t="s">
        <v>26</v>
      </c>
      <c r="B3" s="14">
        <v>1788</v>
      </c>
      <c r="C3" s="13" t="s">
        <v>25</v>
      </c>
      <c r="D3" s="90">
        <v>4384.04040128</v>
      </c>
      <c r="E3" s="90">
        <v>5854.4404289200002</v>
      </c>
      <c r="H3" s="47">
        <v>2017</v>
      </c>
      <c r="I3" s="47">
        <v>4629.79</v>
      </c>
      <c r="M3" s="24"/>
    </row>
    <row r="4" spans="1:13" x14ac:dyDescent="0.25">
      <c r="A4" s="15" t="s">
        <v>24</v>
      </c>
      <c r="B4" s="14">
        <v>1820</v>
      </c>
      <c r="C4" s="13" t="s">
        <v>23</v>
      </c>
      <c r="D4" s="90">
        <v>8.3429999999999997E-3</v>
      </c>
      <c r="E4" s="90">
        <v>7.4459120000000004E-2</v>
      </c>
      <c r="H4" s="47">
        <v>2018</v>
      </c>
      <c r="I4" s="47">
        <v>4240.18</v>
      </c>
      <c r="M4" s="24"/>
    </row>
    <row r="5" spans="1:13" x14ac:dyDescent="0.25">
      <c r="A5" s="15" t="s">
        <v>22</v>
      </c>
      <c r="B5" s="14">
        <v>45238</v>
      </c>
      <c r="C5" s="13" t="s">
        <v>21</v>
      </c>
      <c r="D5" s="90">
        <v>0.91559699999999999</v>
      </c>
      <c r="E5" s="90">
        <v>2.5895234500000002</v>
      </c>
      <c r="H5" s="47">
        <v>2019</v>
      </c>
      <c r="I5" s="47">
        <v>4315.3500000000004</v>
      </c>
      <c r="M5" s="24"/>
    </row>
    <row r="6" spans="1:13" x14ac:dyDescent="0.25">
      <c r="A6" s="15" t="s">
        <v>20</v>
      </c>
      <c r="B6" s="14">
        <v>84701</v>
      </c>
      <c r="C6" s="13" t="s">
        <v>19</v>
      </c>
      <c r="D6" s="90">
        <v>0</v>
      </c>
      <c r="E6" s="90">
        <v>39.058849000000002</v>
      </c>
      <c r="H6" s="47">
        <v>2022</v>
      </c>
      <c r="I6" s="47">
        <v>4367.91</v>
      </c>
      <c r="M6" s="24"/>
    </row>
    <row r="7" spans="1:13" ht="16.5" thickBot="1" x14ac:dyDescent="0.3">
      <c r="A7" s="15" t="s">
        <v>18</v>
      </c>
      <c r="B7" s="14">
        <v>116288</v>
      </c>
      <c r="C7" s="13" t="s">
        <v>17</v>
      </c>
      <c r="D7" s="90">
        <v>1.9691E-2</v>
      </c>
      <c r="E7" s="90">
        <v>19.589500000000001</v>
      </c>
      <c r="H7" s="108">
        <v>2023</v>
      </c>
      <c r="I7" s="108">
        <v>4384.9799999999996</v>
      </c>
      <c r="M7" s="24"/>
    </row>
    <row r="8" spans="1:13" ht="16.5" thickBot="1" x14ac:dyDescent="0.3">
      <c r="A8" s="11"/>
      <c r="B8" s="11"/>
      <c r="C8" s="11"/>
      <c r="D8" s="91"/>
      <c r="E8" s="95"/>
      <c r="G8" s="99" t="s">
        <v>340</v>
      </c>
      <c r="H8" s="98">
        <v>2026</v>
      </c>
      <c r="I8" s="101">
        <f>_xlfn.FORECAST.LINEAR(H8,I3:I7,H3:H7)</f>
        <v>4293.559776119404</v>
      </c>
      <c r="M8" s="24"/>
    </row>
    <row r="9" spans="1:13" ht="16.5" thickBot="1" x14ac:dyDescent="0.3">
      <c r="A9" s="11"/>
      <c r="B9" s="12"/>
      <c r="C9" s="84" t="s">
        <v>16</v>
      </c>
      <c r="D9" s="92">
        <f>SUM(D3:D8)</f>
        <v>4384.984032280001</v>
      </c>
      <c r="E9" s="93">
        <f>SUM(E3:E8)</f>
        <v>5915.7527604900006</v>
      </c>
      <c r="G9" s="102" t="s">
        <v>341</v>
      </c>
      <c r="M9" s="24"/>
    </row>
    <row r="10" spans="1:13" x14ac:dyDescent="0.25">
      <c r="A10"/>
      <c r="B10"/>
      <c r="C10"/>
      <c r="D10"/>
      <c r="E10"/>
      <c r="G10" s="100"/>
      <c r="M10" s="24"/>
    </row>
    <row r="11" spans="1:13" x14ac:dyDescent="0.25">
      <c r="A11"/>
      <c r="B11"/>
      <c r="C11"/>
      <c r="D11"/>
      <c r="E11"/>
      <c r="G11" s="21"/>
      <c r="H11" s="157" t="s">
        <v>347</v>
      </c>
      <c r="I11" s="157"/>
      <c r="M11" s="24"/>
    </row>
    <row r="12" spans="1:13" x14ac:dyDescent="0.25">
      <c r="A12" s="17" t="s">
        <v>331</v>
      </c>
      <c r="B12" s="11"/>
      <c r="C12" s="11"/>
      <c r="D12" s="11"/>
      <c r="E12"/>
      <c r="G12" s="21"/>
      <c r="H12" s="107" t="s">
        <v>338</v>
      </c>
      <c r="I12" s="107" t="s">
        <v>339</v>
      </c>
      <c r="M12" s="24"/>
    </row>
    <row r="13" spans="1:13" x14ac:dyDescent="0.25">
      <c r="A13" s="16" t="s">
        <v>29</v>
      </c>
      <c r="B13" s="16" t="s">
        <v>28</v>
      </c>
      <c r="C13" s="16" t="s">
        <v>27</v>
      </c>
      <c r="D13" s="16" t="s">
        <v>325</v>
      </c>
      <c r="E13" s="16" t="s">
        <v>326</v>
      </c>
      <c r="H13" s="47">
        <v>2017</v>
      </c>
      <c r="I13" s="111">
        <v>4629.26</v>
      </c>
      <c r="M13" s="24"/>
    </row>
    <row r="14" spans="1:13" x14ac:dyDescent="0.25">
      <c r="A14" s="15" t="s">
        <v>26</v>
      </c>
      <c r="B14" s="14">
        <v>1788</v>
      </c>
      <c r="C14" s="13" t="s">
        <v>25</v>
      </c>
      <c r="D14" s="90">
        <v>4366.8279548700002</v>
      </c>
      <c r="E14" s="90">
        <v>5854.4404289200002</v>
      </c>
      <c r="H14" s="47">
        <v>2018</v>
      </c>
      <c r="I14" s="111">
        <v>4239.25517984</v>
      </c>
      <c r="M14" s="24"/>
    </row>
    <row r="15" spans="1:13" x14ac:dyDescent="0.25">
      <c r="A15" s="15" t="s">
        <v>24</v>
      </c>
      <c r="B15" s="14">
        <v>1820</v>
      </c>
      <c r="C15" s="13" t="s">
        <v>23</v>
      </c>
      <c r="D15" s="90">
        <v>8.3429999999999997E-3</v>
      </c>
      <c r="E15" s="90">
        <v>7.4459120000000004E-2</v>
      </c>
      <c r="H15" s="47">
        <v>2019</v>
      </c>
      <c r="I15" s="111">
        <v>4314.4988203900002</v>
      </c>
      <c r="M15" s="24"/>
    </row>
    <row r="16" spans="1:13" x14ac:dyDescent="0.25">
      <c r="A16" s="15" t="s">
        <v>22</v>
      </c>
      <c r="B16" s="14">
        <v>45238</v>
      </c>
      <c r="C16" s="13" t="s">
        <v>21</v>
      </c>
      <c r="D16" s="90">
        <v>1.0558559999999999</v>
      </c>
      <c r="E16" s="90">
        <v>2.47546825</v>
      </c>
      <c r="H16" s="47">
        <v>2022</v>
      </c>
      <c r="I16" s="110">
        <v>4366.83</v>
      </c>
      <c r="M16" s="24"/>
    </row>
    <row r="17" spans="1:13" ht="16.5" thickBot="1" x14ac:dyDescent="0.3">
      <c r="A17" s="15" t="s">
        <v>20</v>
      </c>
      <c r="B17" s="14">
        <v>84701</v>
      </c>
      <c r="C17" s="13" t="s">
        <v>19</v>
      </c>
      <c r="D17" s="90">
        <v>0</v>
      </c>
      <c r="E17" s="90">
        <v>39.058849000000002</v>
      </c>
      <c r="H17" s="108">
        <v>2023</v>
      </c>
      <c r="I17" s="109">
        <v>4384.04</v>
      </c>
      <c r="M17" s="24"/>
    </row>
    <row r="18" spans="1:13" ht="16.5" thickBot="1" x14ac:dyDescent="0.3">
      <c r="A18" s="15" t="s">
        <v>18</v>
      </c>
      <c r="B18" s="14">
        <v>116288</v>
      </c>
      <c r="C18" s="13" t="s">
        <v>17</v>
      </c>
      <c r="D18" s="90">
        <v>1.9691E-2</v>
      </c>
      <c r="E18" s="90">
        <v>19.589500000000001</v>
      </c>
      <c r="G18" s="99" t="s">
        <v>340</v>
      </c>
      <c r="H18" s="98">
        <v>2026</v>
      </c>
      <c r="I18" s="101">
        <f>_xlfn.FORECAST.LINEAR(H18,I13:I17,H13:H17)</f>
        <v>4292.3349807867162</v>
      </c>
      <c r="M18" s="24"/>
    </row>
    <row r="19" spans="1:13" ht="16.5" thickBot="1" x14ac:dyDescent="0.3">
      <c r="A19" s="11"/>
      <c r="B19" s="11"/>
      <c r="C19" s="11"/>
      <c r="D19" s="91"/>
      <c r="E19" s="95"/>
      <c r="G19" s="102" t="s">
        <v>341</v>
      </c>
      <c r="M19" s="24"/>
    </row>
    <row r="20" spans="1:13" ht="16.5" thickBot="1" x14ac:dyDescent="0.3">
      <c r="A20" s="11"/>
      <c r="B20" s="12"/>
      <c r="C20" s="84" t="s">
        <v>16</v>
      </c>
      <c r="D20" s="92">
        <f>SUM(D14:D19)</f>
        <v>4367.911844870001</v>
      </c>
      <c r="E20" s="93">
        <f>SUM(E14:E19)</f>
        <v>5915.63870529</v>
      </c>
      <c r="H20" s="97"/>
      <c r="I20" s="97"/>
      <c r="M20" s="24"/>
    </row>
    <row r="21" spans="1:13" x14ac:dyDescent="0.25">
      <c r="A21"/>
      <c r="B21"/>
      <c r="C21"/>
      <c r="D21"/>
      <c r="E21"/>
      <c r="H21" s="97"/>
      <c r="I21" s="97"/>
      <c r="M21" s="24"/>
    </row>
    <row r="22" spans="1:13" x14ac:dyDescent="0.25">
      <c r="A22"/>
      <c r="B22"/>
      <c r="C22"/>
      <c r="D22"/>
      <c r="E22"/>
      <c r="H22" s="97"/>
      <c r="I22" s="97"/>
      <c r="M22" s="24"/>
    </row>
    <row r="23" spans="1:13" x14ac:dyDescent="0.25">
      <c r="A23" s="17" t="s">
        <v>330</v>
      </c>
      <c r="B23" s="11"/>
      <c r="C23" s="11"/>
      <c r="D23" s="11"/>
      <c r="E23"/>
      <c r="H23" s="97"/>
      <c r="I23" s="97"/>
      <c r="M23" s="24"/>
    </row>
    <row r="24" spans="1:13" x14ac:dyDescent="0.25">
      <c r="A24" s="16" t="s">
        <v>29</v>
      </c>
      <c r="B24" s="16" t="s">
        <v>28</v>
      </c>
      <c r="C24" s="16" t="s">
        <v>27</v>
      </c>
      <c r="D24" s="16" t="s">
        <v>325</v>
      </c>
      <c r="E24" s="16" t="s">
        <v>326</v>
      </c>
      <c r="M24" s="24"/>
    </row>
    <row r="25" spans="1:13" x14ac:dyDescent="0.25">
      <c r="A25" s="15" t="s">
        <v>26</v>
      </c>
      <c r="B25" s="14">
        <v>1788</v>
      </c>
      <c r="C25" s="13" t="s">
        <v>25</v>
      </c>
      <c r="D25" s="90">
        <v>4145.3651544200002</v>
      </c>
      <c r="E25" s="90">
        <v>5854.4404289200002</v>
      </c>
      <c r="M25" s="24"/>
    </row>
    <row r="26" spans="1:13" x14ac:dyDescent="0.25">
      <c r="A26" s="15" t="s">
        <v>24</v>
      </c>
      <c r="B26" s="14">
        <v>1820</v>
      </c>
      <c r="C26" s="13" t="s">
        <v>23</v>
      </c>
      <c r="D26" s="90">
        <v>9.0119999999999992E-3</v>
      </c>
      <c r="E26" s="90">
        <v>7.4459120000000004E-2</v>
      </c>
    </row>
    <row r="27" spans="1:13" x14ac:dyDescent="0.25">
      <c r="A27" s="15" t="s">
        <v>22</v>
      </c>
      <c r="B27" s="14">
        <v>45238</v>
      </c>
      <c r="C27" s="13" t="s">
        <v>21</v>
      </c>
      <c r="D27" s="90">
        <v>1.00161594</v>
      </c>
      <c r="E27" s="90">
        <v>2.47546825</v>
      </c>
    </row>
    <row r="28" spans="1:13" x14ac:dyDescent="0.25">
      <c r="A28" s="15" t="s">
        <v>20</v>
      </c>
      <c r="B28" s="14">
        <v>84701</v>
      </c>
      <c r="C28" s="13" t="s">
        <v>19</v>
      </c>
      <c r="D28" s="90">
        <v>0</v>
      </c>
      <c r="E28" s="90">
        <v>39.058849000000002</v>
      </c>
    </row>
    <row r="29" spans="1:13" x14ac:dyDescent="0.25">
      <c r="A29" s="15" t="s">
        <v>18</v>
      </c>
      <c r="B29" s="14">
        <v>116288</v>
      </c>
      <c r="C29" s="13" t="s">
        <v>17</v>
      </c>
      <c r="D29" s="90">
        <v>1.9691E-2</v>
      </c>
      <c r="E29" s="90">
        <v>19.589500000000001</v>
      </c>
    </row>
    <row r="30" spans="1:13" ht="16.5" thickBot="1" x14ac:dyDescent="0.3">
      <c r="A30" s="11"/>
      <c r="B30" s="11"/>
      <c r="C30" s="11"/>
      <c r="D30" s="91"/>
      <c r="E30" s="95"/>
    </row>
    <row r="31" spans="1:13" ht="16.5" thickBot="1" x14ac:dyDescent="0.3">
      <c r="A31" s="11"/>
      <c r="B31" s="12"/>
      <c r="C31" s="84" t="s">
        <v>16</v>
      </c>
      <c r="D31" s="92">
        <f>SUM(D25:D30)</f>
        <v>4146.3954733600012</v>
      </c>
      <c r="E31" s="93">
        <f>SUM(E25:E30)</f>
        <v>5915.63870529</v>
      </c>
    </row>
    <row r="34" spans="1:5" x14ac:dyDescent="0.25">
      <c r="A34" s="17" t="s">
        <v>335</v>
      </c>
      <c r="B34" s="11"/>
      <c r="C34" s="11"/>
      <c r="D34" s="11"/>
      <c r="E34"/>
    </row>
    <row r="35" spans="1:5" x14ac:dyDescent="0.25">
      <c r="A35" s="16" t="s">
        <v>29</v>
      </c>
      <c r="B35" s="16" t="s">
        <v>28</v>
      </c>
      <c r="C35" s="16" t="s">
        <v>27</v>
      </c>
      <c r="D35" s="16" t="s">
        <v>325</v>
      </c>
      <c r="E35" s="16" t="s">
        <v>326</v>
      </c>
    </row>
    <row r="36" spans="1:5" x14ac:dyDescent="0.25">
      <c r="A36" s="15" t="s">
        <v>26</v>
      </c>
      <c r="B36" s="14">
        <v>1788</v>
      </c>
      <c r="C36" s="13" t="s">
        <v>25</v>
      </c>
      <c r="D36" s="90">
        <v>3974.3583595300001</v>
      </c>
      <c r="E36" s="90">
        <v>5854.4404289200002</v>
      </c>
    </row>
    <row r="37" spans="1:5" x14ac:dyDescent="0.25">
      <c r="A37" s="15" t="s">
        <v>24</v>
      </c>
      <c r="B37" s="14">
        <v>1820</v>
      </c>
      <c r="C37" s="13" t="s">
        <v>23</v>
      </c>
      <c r="D37" s="90">
        <v>6.5868000000000003E-3</v>
      </c>
      <c r="E37" s="90">
        <v>7.4459120000000004E-2</v>
      </c>
    </row>
    <row r="38" spans="1:5" x14ac:dyDescent="0.25">
      <c r="A38" s="15" t="s">
        <v>22</v>
      </c>
      <c r="B38" s="14">
        <v>45238</v>
      </c>
      <c r="C38" s="13" t="s">
        <v>21</v>
      </c>
      <c r="D38" s="90">
        <v>0.86545499999999997</v>
      </c>
      <c r="E38" s="90">
        <v>2.47546825</v>
      </c>
    </row>
    <row r="39" spans="1:5" x14ac:dyDescent="0.25">
      <c r="A39" s="15" t="s">
        <v>20</v>
      </c>
      <c r="B39" s="14">
        <v>84701</v>
      </c>
      <c r="C39" s="13" t="s">
        <v>19</v>
      </c>
      <c r="D39" s="90">
        <v>0</v>
      </c>
      <c r="E39" s="90">
        <v>39.058849000000002</v>
      </c>
    </row>
    <row r="40" spans="1:5" x14ac:dyDescent="0.25">
      <c r="A40" s="15" t="s">
        <v>18</v>
      </c>
      <c r="B40" s="14">
        <v>116288</v>
      </c>
      <c r="C40" s="13" t="s">
        <v>17</v>
      </c>
      <c r="D40" s="90">
        <v>1.9691E-2</v>
      </c>
      <c r="E40" s="90">
        <v>19.589500000000001</v>
      </c>
    </row>
    <row r="41" spans="1:5" ht="16.5" thickBot="1" x14ac:dyDescent="0.3">
      <c r="A41" s="11"/>
      <c r="B41" s="11"/>
      <c r="C41" s="11"/>
      <c r="D41" s="91"/>
      <c r="E41" s="95"/>
    </row>
    <row r="42" spans="1:5" ht="16.5" thickBot="1" x14ac:dyDescent="0.3">
      <c r="A42" s="11"/>
      <c r="B42" s="12"/>
      <c r="C42" s="84" t="s">
        <v>16</v>
      </c>
      <c r="D42" s="92">
        <f>SUM(D36:D41)</f>
        <v>3975.2500923300004</v>
      </c>
      <c r="E42" s="93">
        <f>SUM(E36:E41)</f>
        <v>5915.63870529</v>
      </c>
    </row>
    <row r="45" spans="1:5" x14ac:dyDescent="0.25">
      <c r="A45" s="17" t="s">
        <v>336</v>
      </c>
      <c r="B45" s="11"/>
      <c r="C45" s="11"/>
      <c r="D45" s="11"/>
      <c r="E45"/>
    </row>
    <row r="46" spans="1:5" x14ac:dyDescent="0.25">
      <c r="A46" s="16" t="s">
        <v>29</v>
      </c>
      <c r="B46" s="16" t="s">
        <v>28</v>
      </c>
      <c r="C46" s="16" t="s">
        <v>27</v>
      </c>
      <c r="D46" s="16" t="s">
        <v>325</v>
      </c>
      <c r="E46" s="16" t="s">
        <v>326</v>
      </c>
    </row>
    <row r="47" spans="1:5" x14ac:dyDescent="0.25">
      <c r="A47" s="15" t="s">
        <v>26</v>
      </c>
      <c r="B47" s="14">
        <v>1788</v>
      </c>
      <c r="C47" s="13" t="s">
        <v>25</v>
      </c>
      <c r="D47" s="90">
        <v>4314.4988203900002</v>
      </c>
      <c r="E47" s="90">
        <v>5854.4404289200002</v>
      </c>
    </row>
    <row r="48" spans="1:5" x14ac:dyDescent="0.25">
      <c r="A48" s="15" t="s">
        <v>24</v>
      </c>
      <c r="B48" s="14">
        <v>1820</v>
      </c>
      <c r="C48" s="13" t="s">
        <v>23</v>
      </c>
      <c r="D48" s="90">
        <v>5.3826000000000004E-3</v>
      </c>
      <c r="E48" s="90">
        <v>7.4459120000000004E-2</v>
      </c>
    </row>
    <row r="49" spans="1:5" x14ac:dyDescent="0.25">
      <c r="A49" s="15" t="s">
        <v>22</v>
      </c>
      <c r="B49" s="14">
        <v>45238</v>
      </c>
      <c r="C49" s="13" t="s">
        <v>21</v>
      </c>
      <c r="D49" s="90">
        <v>0.82617839999999998</v>
      </c>
      <c r="E49" s="90">
        <v>2.47546825</v>
      </c>
    </row>
    <row r="50" spans="1:5" x14ac:dyDescent="0.25">
      <c r="A50" s="15" t="s">
        <v>20</v>
      </c>
      <c r="B50" s="14">
        <v>84701</v>
      </c>
      <c r="C50" s="13" t="s">
        <v>19</v>
      </c>
      <c r="D50" s="90">
        <v>0</v>
      </c>
      <c r="E50" s="90">
        <v>39.058849000000002</v>
      </c>
    </row>
    <row r="51" spans="1:5" x14ac:dyDescent="0.25">
      <c r="A51" s="15" t="s">
        <v>18</v>
      </c>
      <c r="B51" s="14">
        <v>116288</v>
      </c>
      <c r="C51" s="13" t="s">
        <v>17</v>
      </c>
      <c r="D51" s="90">
        <v>1.9691E-2</v>
      </c>
      <c r="E51" s="90">
        <v>19.589500000000001</v>
      </c>
    </row>
    <row r="52" spans="1:5" ht="16.5" thickBot="1" x14ac:dyDescent="0.3">
      <c r="A52" s="11"/>
      <c r="B52" s="11"/>
      <c r="C52" s="11"/>
      <c r="D52" s="91"/>
      <c r="E52" s="95"/>
    </row>
    <row r="53" spans="1:5" ht="16.5" thickBot="1" x14ac:dyDescent="0.3">
      <c r="A53" s="11"/>
      <c r="B53" s="12"/>
      <c r="C53" s="84" t="s">
        <v>16</v>
      </c>
      <c r="D53" s="92">
        <f>SUM(D47:D52)</f>
        <v>4315.3500723900006</v>
      </c>
      <c r="E53" s="93">
        <f>SUM(E47:E52)</f>
        <v>5915.63870529</v>
      </c>
    </row>
    <row r="56" spans="1:5" x14ac:dyDescent="0.25">
      <c r="A56" s="17" t="s">
        <v>30</v>
      </c>
      <c r="B56" s="11"/>
      <c r="C56" s="11"/>
      <c r="D56" s="11"/>
      <c r="E56"/>
    </row>
    <row r="57" spans="1:5" x14ac:dyDescent="0.25">
      <c r="A57" s="16" t="s">
        <v>29</v>
      </c>
      <c r="B57" s="16" t="s">
        <v>28</v>
      </c>
      <c r="C57" s="16" t="s">
        <v>27</v>
      </c>
      <c r="D57" s="16" t="s">
        <v>325</v>
      </c>
      <c r="E57" s="16" t="s">
        <v>326</v>
      </c>
    </row>
    <row r="58" spans="1:5" x14ac:dyDescent="0.25">
      <c r="A58" s="15" t="s">
        <v>26</v>
      </c>
      <c r="B58" s="14">
        <v>1788</v>
      </c>
      <c r="C58" s="13" t="s">
        <v>25</v>
      </c>
      <c r="D58" s="90">
        <v>4239.25517984</v>
      </c>
      <c r="E58" s="90">
        <v>5854.4404289200002</v>
      </c>
    </row>
    <row r="59" spans="1:5" x14ac:dyDescent="0.25">
      <c r="A59" s="15" t="s">
        <v>24</v>
      </c>
      <c r="B59" s="14">
        <v>1820</v>
      </c>
      <c r="C59" s="13" t="s">
        <v>23</v>
      </c>
      <c r="D59" s="90">
        <v>5.6537999999999996E-3</v>
      </c>
      <c r="E59" s="90">
        <v>7.4459120000000004E-2</v>
      </c>
    </row>
    <row r="60" spans="1:5" x14ac:dyDescent="0.25">
      <c r="A60" s="15" t="s">
        <v>22</v>
      </c>
      <c r="B60" s="14">
        <v>45238</v>
      </c>
      <c r="C60" s="13" t="s">
        <v>21</v>
      </c>
      <c r="D60" s="90">
        <v>0.90331499999999998</v>
      </c>
      <c r="E60" s="90">
        <v>2.47546825</v>
      </c>
    </row>
    <row r="61" spans="1:5" x14ac:dyDescent="0.25">
      <c r="A61" s="15" t="s">
        <v>20</v>
      </c>
      <c r="B61" s="14">
        <v>84701</v>
      </c>
      <c r="C61" s="13" t="s">
        <v>19</v>
      </c>
      <c r="D61" s="90">
        <v>0</v>
      </c>
      <c r="E61" s="90">
        <v>39.058849000000002</v>
      </c>
    </row>
    <row r="62" spans="1:5" x14ac:dyDescent="0.25">
      <c r="A62" s="15" t="s">
        <v>18</v>
      </c>
      <c r="B62" s="14">
        <v>116288</v>
      </c>
      <c r="C62" s="13" t="s">
        <v>17</v>
      </c>
      <c r="D62" s="90">
        <v>1.9691E-2</v>
      </c>
      <c r="E62" s="90">
        <v>19.589500000000001</v>
      </c>
    </row>
    <row r="63" spans="1:5" ht="16.5" thickBot="1" x14ac:dyDescent="0.3">
      <c r="A63" s="11"/>
      <c r="B63" s="11"/>
      <c r="C63" s="11"/>
      <c r="D63" s="91"/>
      <c r="E63" s="95"/>
    </row>
    <row r="64" spans="1:5" ht="16.5" thickBot="1" x14ac:dyDescent="0.3">
      <c r="A64" s="11"/>
      <c r="B64" s="12"/>
      <c r="C64" s="84" t="s">
        <v>16</v>
      </c>
      <c r="D64" s="92">
        <f>SUM(D58:D63)</f>
        <v>4240.1838396399999</v>
      </c>
      <c r="E64" s="93">
        <f>SUM(E58:E63)</f>
        <v>5915.63870529</v>
      </c>
    </row>
    <row r="67" spans="1:5" x14ac:dyDescent="0.25">
      <c r="A67" s="17" t="s">
        <v>337</v>
      </c>
      <c r="B67" s="11"/>
      <c r="C67" s="11"/>
      <c r="D67" s="11"/>
      <c r="E67"/>
    </row>
    <row r="68" spans="1:5" x14ac:dyDescent="0.25">
      <c r="A68" s="16" t="s">
        <v>29</v>
      </c>
      <c r="B68" s="16" t="s">
        <v>28</v>
      </c>
      <c r="C68" s="16" t="s">
        <v>27</v>
      </c>
      <c r="D68" s="16" t="s">
        <v>325</v>
      </c>
      <c r="E68" s="16" t="s">
        <v>326</v>
      </c>
    </row>
    <row r="69" spans="1:5" x14ac:dyDescent="0.25">
      <c r="A69" s="15" t="s">
        <v>26</v>
      </c>
      <c r="B69" s="14">
        <v>1788</v>
      </c>
      <c r="C69" s="13" t="s">
        <v>25</v>
      </c>
      <c r="D69" s="90">
        <v>4629.26</v>
      </c>
      <c r="E69" s="90">
        <v>5854.4404289200002</v>
      </c>
    </row>
    <row r="70" spans="1:5" x14ac:dyDescent="0.25">
      <c r="A70" s="15" t="s">
        <v>24</v>
      </c>
      <c r="B70" s="14">
        <v>1820</v>
      </c>
      <c r="C70" s="13" t="s">
        <v>23</v>
      </c>
      <c r="D70" s="90">
        <v>0.01</v>
      </c>
      <c r="E70" s="90">
        <v>7.4459120000000004E-2</v>
      </c>
    </row>
    <row r="71" spans="1:5" x14ac:dyDescent="0.25">
      <c r="A71" s="15" t="s">
        <v>22</v>
      </c>
      <c r="B71" s="14">
        <v>45238</v>
      </c>
      <c r="C71" s="13" t="s">
        <v>21</v>
      </c>
      <c r="D71" s="90">
        <v>0.5</v>
      </c>
      <c r="E71" s="90">
        <v>2.47546825</v>
      </c>
    </row>
    <row r="72" spans="1:5" x14ac:dyDescent="0.25">
      <c r="A72" s="15" t="s">
        <v>20</v>
      </c>
      <c r="B72" s="14">
        <v>84701</v>
      </c>
      <c r="C72" s="13" t="s">
        <v>19</v>
      </c>
      <c r="D72" s="90">
        <v>0</v>
      </c>
      <c r="E72" s="90">
        <v>39.058849000000002</v>
      </c>
    </row>
    <row r="73" spans="1:5" x14ac:dyDescent="0.25">
      <c r="A73" s="15" t="s">
        <v>18</v>
      </c>
      <c r="B73" s="14">
        <v>116288</v>
      </c>
      <c r="C73" s="13" t="s">
        <v>17</v>
      </c>
      <c r="D73" s="90">
        <v>0.02</v>
      </c>
      <c r="E73" s="90">
        <v>19.589500000000001</v>
      </c>
    </row>
    <row r="74" spans="1:5" ht="16.5" thickBot="1" x14ac:dyDescent="0.3">
      <c r="A74" s="11"/>
      <c r="B74" s="11"/>
      <c r="C74" s="11"/>
      <c r="D74" s="91"/>
      <c r="E74" s="95"/>
    </row>
    <row r="75" spans="1:5" ht="16.5" thickBot="1" x14ac:dyDescent="0.3">
      <c r="A75" s="11"/>
      <c r="B75" s="12"/>
      <c r="C75" s="84" t="s">
        <v>16</v>
      </c>
      <c r="D75" s="92">
        <f>SUM(D69:D74)</f>
        <v>4629.7900000000009</v>
      </c>
      <c r="E75" s="93">
        <f>SUM(E69:E74)</f>
        <v>5915.63870529</v>
      </c>
    </row>
  </sheetData>
  <mergeCells count="2">
    <mergeCell ref="H1:I1"/>
    <mergeCell ref="H11:I11"/>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4044B-2716-4810-8B54-53EF097F917A}">
  <sheetPr>
    <tabColor theme="4" tint="0.59999389629810485"/>
  </sheetPr>
  <dimension ref="A1:P60"/>
  <sheetViews>
    <sheetView workbookViewId="0">
      <selection activeCell="A6" sqref="A6"/>
    </sheetView>
  </sheetViews>
  <sheetFormatPr defaultRowHeight="15" x14ac:dyDescent="0.25"/>
  <cols>
    <col min="1" max="1" width="10.5703125" bestFit="1" customWidth="1"/>
    <col min="2" max="2" width="15.85546875" bestFit="1" customWidth="1"/>
    <col min="3" max="3" width="12.42578125" bestFit="1" customWidth="1"/>
    <col min="4" max="4" width="19.85546875" bestFit="1" customWidth="1"/>
    <col min="5" max="5" width="12.42578125" bestFit="1" customWidth="1"/>
    <col min="6" max="6" width="38.5703125" bestFit="1" customWidth="1"/>
    <col min="7" max="7" width="36.28515625" bestFit="1" customWidth="1"/>
    <col min="8" max="8" width="44.28515625" bestFit="1" customWidth="1"/>
    <col min="9" max="9" width="66.42578125" bestFit="1" customWidth="1"/>
    <col min="10" max="10" width="17.5703125" bestFit="1" customWidth="1"/>
    <col min="11" max="11" width="26.7109375" bestFit="1" customWidth="1"/>
    <col min="12" max="12" width="14.42578125" bestFit="1" customWidth="1"/>
    <col min="13" max="13" width="14.28515625" bestFit="1" customWidth="1"/>
    <col min="14" max="14" width="16.28515625" bestFit="1" customWidth="1"/>
    <col min="15" max="15" width="15" bestFit="1" customWidth="1"/>
    <col min="16" max="16" width="9.42578125" bestFit="1" customWidth="1"/>
  </cols>
  <sheetData>
    <row r="1" spans="1:16" ht="15.75" x14ac:dyDescent="0.25">
      <c r="A1" s="28" t="s">
        <v>142</v>
      </c>
      <c r="B1" s="28" t="s">
        <v>141</v>
      </c>
      <c r="C1" s="28" t="s">
        <v>140</v>
      </c>
      <c r="D1" s="28" t="s">
        <v>139</v>
      </c>
      <c r="E1" s="28" t="s">
        <v>138</v>
      </c>
      <c r="F1" s="28" t="s">
        <v>137</v>
      </c>
      <c r="G1" s="28" t="s">
        <v>136</v>
      </c>
      <c r="H1" s="28" t="s">
        <v>135</v>
      </c>
      <c r="I1" s="28" t="s">
        <v>134</v>
      </c>
      <c r="J1" s="28" t="s">
        <v>133</v>
      </c>
      <c r="K1" s="28" t="s">
        <v>132</v>
      </c>
      <c r="L1" s="28" t="s">
        <v>131</v>
      </c>
      <c r="M1" s="28" t="s">
        <v>130</v>
      </c>
      <c r="N1" s="29" t="s">
        <v>38</v>
      </c>
      <c r="O1" s="28" t="s">
        <v>129</v>
      </c>
      <c r="P1" s="28" t="s">
        <v>39</v>
      </c>
    </row>
    <row r="2" spans="1:16" ht="15.75" x14ac:dyDescent="0.25">
      <c r="A2" s="23" t="s">
        <v>52</v>
      </c>
      <c r="B2" s="23">
        <v>21101</v>
      </c>
      <c r="C2" s="23" t="s">
        <v>51</v>
      </c>
      <c r="D2" s="23" t="s">
        <v>50</v>
      </c>
      <c r="E2" s="23">
        <v>2104008230</v>
      </c>
      <c r="F2" s="23" t="s">
        <v>49</v>
      </c>
      <c r="G2" s="23" t="s">
        <v>48</v>
      </c>
      <c r="H2" s="23" t="s">
        <v>47</v>
      </c>
      <c r="I2" s="23" t="s">
        <v>128</v>
      </c>
      <c r="J2" s="23" t="s">
        <v>45</v>
      </c>
      <c r="K2" s="23" t="s">
        <v>44</v>
      </c>
      <c r="L2" s="23" t="s">
        <v>40</v>
      </c>
      <c r="M2" s="23" t="s">
        <v>43</v>
      </c>
      <c r="N2" s="24">
        <v>2.3492740000000002E-2</v>
      </c>
      <c r="O2" s="23" t="s">
        <v>42</v>
      </c>
      <c r="P2" s="23" t="s">
        <v>41</v>
      </c>
    </row>
    <row r="3" spans="1:16" ht="15.75" x14ac:dyDescent="0.25">
      <c r="A3" s="23" t="s">
        <v>52</v>
      </c>
      <c r="B3" s="23">
        <v>21101</v>
      </c>
      <c r="C3" s="23" t="s">
        <v>51</v>
      </c>
      <c r="D3" s="23" t="s">
        <v>50</v>
      </c>
      <c r="E3" s="23">
        <v>2310023202</v>
      </c>
      <c r="F3" s="23" t="s">
        <v>65</v>
      </c>
      <c r="G3" s="23" t="s">
        <v>64</v>
      </c>
      <c r="H3" s="23" t="s">
        <v>67</v>
      </c>
      <c r="I3" s="23" t="s">
        <v>127</v>
      </c>
      <c r="J3" s="23" t="s">
        <v>45</v>
      </c>
      <c r="K3" s="23" t="s">
        <v>44</v>
      </c>
      <c r="L3" s="23" t="s">
        <v>40</v>
      </c>
      <c r="M3" s="23" t="s">
        <v>43</v>
      </c>
      <c r="N3" s="24">
        <v>0</v>
      </c>
      <c r="O3" s="23" t="s">
        <v>42</v>
      </c>
      <c r="P3" s="23" t="s">
        <v>41</v>
      </c>
    </row>
    <row r="4" spans="1:16" ht="15.75" x14ac:dyDescent="0.25">
      <c r="A4" s="23" t="s">
        <v>52</v>
      </c>
      <c r="B4" s="23">
        <v>21101</v>
      </c>
      <c r="C4" s="23" t="s">
        <v>51</v>
      </c>
      <c r="D4" s="23" t="s">
        <v>50</v>
      </c>
      <c r="E4" s="23">
        <v>2310021603</v>
      </c>
      <c r="F4" s="23" t="s">
        <v>65</v>
      </c>
      <c r="G4" s="23" t="s">
        <v>64</v>
      </c>
      <c r="H4" s="23" t="s">
        <v>63</v>
      </c>
      <c r="I4" s="23" t="s">
        <v>126</v>
      </c>
      <c r="J4" s="23" t="s">
        <v>45</v>
      </c>
      <c r="K4" s="23" t="s">
        <v>44</v>
      </c>
      <c r="L4" s="23" t="s">
        <v>40</v>
      </c>
      <c r="M4" s="23" t="s">
        <v>43</v>
      </c>
      <c r="N4" s="24">
        <v>0</v>
      </c>
      <c r="O4" s="23" t="s">
        <v>42</v>
      </c>
      <c r="P4" s="23" t="s">
        <v>41</v>
      </c>
    </row>
    <row r="5" spans="1:16" ht="15.75" x14ac:dyDescent="0.25">
      <c r="A5" s="23" t="s">
        <v>52</v>
      </c>
      <c r="B5" s="23">
        <v>21101</v>
      </c>
      <c r="C5" s="23" t="s">
        <v>51</v>
      </c>
      <c r="D5" s="23" t="s">
        <v>50</v>
      </c>
      <c r="E5" s="23">
        <v>2104008400</v>
      </c>
      <c r="F5" s="23" t="s">
        <v>49</v>
      </c>
      <c r="G5" s="23" t="s">
        <v>48</v>
      </c>
      <c r="H5" s="23" t="s">
        <v>47</v>
      </c>
      <c r="I5" s="23" t="s">
        <v>125</v>
      </c>
      <c r="J5" s="23" t="s">
        <v>45</v>
      </c>
      <c r="K5" s="23" t="s">
        <v>44</v>
      </c>
      <c r="L5" s="23" t="s">
        <v>40</v>
      </c>
      <c r="M5" s="23" t="s">
        <v>43</v>
      </c>
      <c r="N5" s="24">
        <v>3.1250029999999998E-2</v>
      </c>
      <c r="O5" s="23" t="s">
        <v>42</v>
      </c>
      <c r="P5" s="23" t="s">
        <v>41</v>
      </c>
    </row>
    <row r="6" spans="1:16" ht="15.75" x14ac:dyDescent="0.25">
      <c r="A6" s="23" t="s">
        <v>52</v>
      </c>
      <c r="B6" s="23">
        <v>21101</v>
      </c>
      <c r="C6" s="23" t="s">
        <v>51</v>
      </c>
      <c r="D6" s="23" t="s">
        <v>50</v>
      </c>
      <c r="E6" s="23">
        <v>2104004000</v>
      </c>
      <c r="F6" s="23" t="s">
        <v>49</v>
      </c>
      <c r="G6" s="23" t="s">
        <v>48</v>
      </c>
      <c r="H6" s="23" t="s">
        <v>124</v>
      </c>
      <c r="I6" s="23" t="s">
        <v>95</v>
      </c>
      <c r="J6" s="23" t="s">
        <v>45</v>
      </c>
      <c r="K6" s="23" t="s">
        <v>44</v>
      </c>
      <c r="L6" s="23" t="s">
        <v>40</v>
      </c>
      <c r="M6" s="23" t="s">
        <v>43</v>
      </c>
      <c r="N6" s="24">
        <v>2.4853299999999998E-2</v>
      </c>
      <c r="O6" s="23" t="s">
        <v>42</v>
      </c>
      <c r="P6" s="23" t="s">
        <v>41</v>
      </c>
    </row>
    <row r="7" spans="1:16" ht="15.75" x14ac:dyDescent="0.25">
      <c r="A7" s="23" t="s">
        <v>52</v>
      </c>
      <c r="B7" s="23">
        <v>21101</v>
      </c>
      <c r="C7" s="23" t="s">
        <v>51</v>
      </c>
      <c r="D7" s="23" t="s">
        <v>50</v>
      </c>
      <c r="E7" s="23">
        <v>2310023351</v>
      </c>
      <c r="F7" s="23" t="s">
        <v>65</v>
      </c>
      <c r="G7" s="23" t="s">
        <v>64</v>
      </c>
      <c r="H7" s="23" t="s">
        <v>67</v>
      </c>
      <c r="I7" s="23" t="s">
        <v>104</v>
      </c>
      <c r="J7" s="23" t="s">
        <v>45</v>
      </c>
      <c r="K7" s="23" t="s">
        <v>44</v>
      </c>
      <c r="L7" s="23" t="s">
        <v>40</v>
      </c>
      <c r="M7" s="23" t="s">
        <v>43</v>
      </c>
      <c r="N7" s="24">
        <v>0</v>
      </c>
      <c r="O7" s="23" t="s">
        <v>42</v>
      </c>
      <c r="P7" s="23" t="s">
        <v>41</v>
      </c>
    </row>
    <row r="8" spans="1:16" ht="15.75" x14ac:dyDescent="0.25">
      <c r="A8" s="23" t="s">
        <v>52</v>
      </c>
      <c r="B8" s="23">
        <v>21101</v>
      </c>
      <c r="C8" s="23" t="s">
        <v>51</v>
      </c>
      <c r="D8" s="23" t="s">
        <v>50</v>
      </c>
      <c r="E8" s="23">
        <v>2310021251</v>
      </c>
      <c r="F8" s="23" t="s">
        <v>65</v>
      </c>
      <c r="G8" s="23" t="s">
        <v>64</v>
      </c>
      <c r="H8" s="23" t="s">
        <v>63</v>
      </c>
      <c r="I8" s="23" t="s">
        <v>76</v>
      </c>
      <c r="J8" s="23" t="s">
        <v>45</v>
      </c>
      <c r="K8" s="23" t="s">
        <v>44</v>
      </c>
      <c r="L8" s="23" t="s">
        <v>40</v>
      </c>
      <c r="M8" s="23" t="s">
        <v>43</v>
      </c>
      <c r="N8" s="24">
        <v>0</v>
      </c>
      <c r="O8" s="23" t="s">
        <v>42</v>
      </c>
      <c r="P8" s="23" t="s">
        <v>41</v>
      </c>
    </row>
    <row r="9" spans="1:16" ht="15.75" x14ac:dyDescent="0.25">
      <c r="A9" s="23" t="s">
        <v>52</v>
      </c>
      <c r="B9" s="23">
        <v>21101</v>
      </c>
      <c r="C9" s="23" t="s">
        <v>51</v>
      </c>
      <c r="D9" s="23" t="s">
        <v>50</v>
      </c>
      <c r="E9" s="23">
        <v>2310121700</v>
      </c>
      <c r="F9" s="23" t="s">
        <v>65</v>
      </c>
      <c r="G9" s="23" t="s">
        <v>64</v>
      </c>
      <c r="H9" s="23" t="s">
        <v>123</v>
      </c>
      <c r="I9" s="23" t="s">
        <v>122</v>
      </c>
      <c r="J9" s="23" t="s">
        <v>45</v>
      </c>
      <c r="K9" s="23" t="s">
        <v>44</v>
      </c>
      <c r="L9" s="23" t="s">
        <v>40</v>
      </c>
      <c r="M9" s="23" t="s">
        <v>43</v>
      </c>
      <c r="N9" s="24">
        <v>0</v>
      </c>
      <c r="O9" s="23" t="s">
        <v>42</v>
      </c>
      <c r="P9" s="23" t="s">
        <v>41</v>
      </c>
    </row>
    <row r="10" spans="1:16" ht="15.75" x14ac:dyDescent="0.25">
      <c r="A10" s="23" t="s">
        <v>52</v>
      </c>
      <c r="B10" s="23">
        <v>21101</v>
      </c>
      <c r="C10" s="23" t="s">
        <v>51</v>
      </c>
      <c r="D10" s="23" t="s">
        <v>50</v>
      </c>
      <c r="E10" s="23">
        <v>2310011600</v>
      </c>
      <c r="F10" s="23" t="s">
        <v>65</v>
      </c>
      <c r="G10" s="23" t="s">
        <v>64</v>
      </c>
      <c r="H10" s="23" t="s">
        <v>119</v>
      </c>
      <c r="I10" s="23" t="s">
        <v>121</v>
      </c>
      <c r="J10" s="23" t="s">
        <v>45</v>
      </c>
      <c r="K10" s="23" t="s">
        <v>44</v>
      </c>
      <c r="L10" s="23" t="s">
        <v>40</v>
      </c>
      <c r="M10" s="23" t="s">
        <v>43</v>
      </c>
      <c r="N10" s="24">
        <v>8.4744399999999998E-2</v>
      </c>
      <c r="O10" s="23" t="s">
        <v>42</v>
      </c>
      <c r="P10" s="23" t="s">
        <v>41</v>
      </c>
    </row>
    <row r="11" spans="1:16" ht="15.75" x14ac:dyDescent="0.25">
      <c r="A11" s="23" t="s">
        <v>52</v>
      </c>
      <c r="B11" s="23">
        <v>21101</v>
      </c>
      <c r="C11" s="23" t="s">
        <v>51</v>
      </c>
      <c r="D11" s="23" t="s">
        <v>50</v>
      </c>
      <c r="E11" s="23">
        <v>2810060100</v>
      </c>
      <c r="F11" s="23" t="s">
        <v>75</v>
      </c>
      <c r="G11" s="23" t="s">
        <v>85</v>
      </c>
      <c r="H11" s="23" t="s">
        <v>84</v>
      </c>
      <c r="I11" s="23" t="s">
        <v>120</v>
      </c>
      <c r="J11" s="23" t="s">
        <v>45</v>
      </c>
      <c r="K11" s="23" t="s">
        <v>44</v>
      </c>
      <c r="L11" s="23" t="s">
        <v>40</v>
      </c>
      <c r="M11" s="23" t="s">
        <v>43</v>
      </c>
      <c r="N11" s="24">
        <v>1.34459E-2</v>
      </c>
      <c r="O11" s="23" t="s">
        <v>42</v>
      </c>
      <c r="P11" s="23" t="s">
        <v>41</v>
      </c>
    </row>
    <row r="12" spans="1:16" ht="15.75" x14ac:dyDescent="0.25">
      <c r="A12" s="23" t="s">
        <v>52</v>
      </c>
      <c r="B12" s="23">
        <v>21101</v>
      </c>
      <c r="C12" s="23" t="s">
        <v>51</v>
      </c>
      <c r="D12" s="23" t="s">
        <v>50</v>
      </c>
      <c r="E12" s="23">
        <v>2310011001</v>
      </c>
      <c r="F12" s="23" t="s">
        <v>65</v>
      </c>
      <c r="G12" s="23" t="s">
        <v>64</v>
      </c>
      <c r="H12" s="23" t="s">
        <v>119</v>
      </c>
      <c r="I12" s="23" t="s">
        <v>118</v>
      </c>
      <c r="J12" s="23" t="s">
        <v>45</v>
      </c>
      <c r="K12" s="23" t="s">
        <v>44</v>
      </c>
      <c r="L12" s="23" t="s">
        <v>40</v>
      </c>
      <c r="M12" s="23" t="s">
        <v>43</v>
      </c>
      <c r="N12" s="24">
        <v>0.11420810000000001</v>
      </c>
      <c r="O12" s="23" t="s">
        <v>42</v>
      </c>
      <c r="P12" s="23" t="s">
        <v>41</v>
      </c>
    </row>
    <row r="13" spans="1:16" ht="15.75" x14ac:dyDescent="0.25">
      <c r="A13" s="23" t="s">
        <v>52</v>
      </c>
      <c r="B13" s="23">
        <v>21101</v>
      </c>
      <c r="C13" s="23" t="s">
        <v>51</v>
      </c>
      <c r="D13" s="23" t="s">
        <v>50</v>
      </c>
      <c r="E13" s="23">
        <v>2610000400</v>
      </c>
      <c r="F13" s="23" t="s">
        <v>59</v>
      </c>
      <c r="G13" s="23" t="s">
        <v>58</v>
      </c>
      <c r="H13" s="23" t="s">
        <v>61</v>
      </c>
      <c r="I13" s="23" t="s">
        <v>117</v>
      </c>
      <c r="J13" s="23" t="s">
        <v>45</v>
      </c>
      <c r="K13" s="23" t="s">
        <v>44</v>
      </c>
      <c r="L13" s="23" t="s">
        <v>40</v>
      </c>
      <c r="M13" s="23" t="s">
        <v>43</v>
      </c>
      <c r="N13" s="24">
        <v>1.2881170000000001E-2</v>
      </c>
      <c r="O13" s="23" t="s">
        <v>42</v>
      </c>
      <c r="P13" s="23" t="s">
        <v>41</v>
      </c>
    </row>
    <row r="14" spans="1:16" ht="15.75" x14ac:dyDescent="0.25">
      <c r="A14" s="23" t="s">
        <v>52</v>
      </c>
      <c r="B14" s="23">
        <v>21101</v>
      </c>
      <c r="C14" s="23" t="s">
        <v>51</v>
      </c>
      <c r="D14" s="23" t="s">
        <v>50</v>
      </c>
      <c r="E14" s="23">
        <v>2104008530</v>
      </c>
      <c r="F14" s="23" t="s">
        <v>49</v>
      </c>
      <c r="G14" s="23" t="s">
        <v>48</v>
      </c>
      <c r="H14" s="23" t="s">
        <v>47</v>
      </c>
      <c r="I14" s="23" t="s">
        <v>116</v>
      </c>
      <c r="J14" s="23" t="s">
        <v>45</v>
      </c>
      <c r="K14" s="23" t="s">
        <v>44</v>
      </c>
      <c r="L14" s="23" t="s">
        <v>40</v>
      </c>
      <c r="M14" s="23" t="s">
        <v>43</v>
      </c>
      <c r="N14" s="24">
        <v>3.5034280000000001E-2</v>
      </c>
      <c r="O14" s="23" t="s">
        <v>42</v>
      </c>
      <c r="P14" s="23" t="s">
        <v>41</v>
      </c>
    </row>
    <row r="15" spans="1:16" ht="15.75" x14ac:dyDescent="0.25">
      <c r="A15" s="23" t="s">
        <v>52</v>
      </c>
      <c r="B15" s="23">
        <v>21101</v>
      </c>
      <c r="C15" s="23" t="s">
        <v>51</v>
      </c>
      <c r="D15" s="23" t="s">
        <v>50</v>
      </c>
      <c r="E15" s="23">
        <v>2104007000</v>
      </c>
      <c r="F15" s="23" t="s">
        <v>49</v>
      </c>
      <c r="G15" s="23" t="s">
        <v>48</v>
      </c>
      <c r="H15" s="23" t="s">
        <v>115</v>
      </c>
      <c r="I15" s="23" t="s">
        <v>95</v>
      </c>
      <c r="J15" s="23" t="s">
        <v>45</v>
      </c>
      <c r="K15" s="23" t="s">
        <v>44</v>
      </c>
      <c r="L15" s="23" t="s">
        <v>40</v>
      </c>
      <c r="M15" s="23" t="s">
        <v>43</v>
      </c>
      <c r="N15" s="24">
        <v>1.8074429999999999E-2</v>
      </c>
      <c r="O15" s="23" t="s">
        <v>42</v>
      </c>
      <c r="P15" s="23" t="s">
        <v>41</v>
      </c>
    </row>
    <row r="16" spans="1:16" ht="15.75" x14ac:dyDescent="0.25">
      <c r="A16" s="23" t="s">
        <v>52</v>
      </c>
      <c r="B16" s="23">
        <v>21101</v>
      </c>
      <c r="C16" s="23" t="s">
        <v>51</v>
      </c>
      <c r="D16" s="23" t="s">
        <v>50</v>
      </c>
      <c r="E16" s="23">
        <v>2104008220</v>
      </c>
      <c r="F16" s="23" t="s">
        <v>49</v>
      </c>
      <c r="G16" s="23" t="s">
        <v>48</v>
      </c>
      <c r="H16" s="23" t="s">
        <v>47</v>
      </c>
      <c r="I16" s="23" t="s">
        <v>114</v>
      </c>
      <c r="J16" s="23" t="s">
        <v>45</v>
      </c>
      <c r="K16" s="23" t="s">
        <v>44</v>
      </c>
      <c r="L16" s="23" t="s">
        <v>40</v>
      </c>
      <c r="M16" s="23" t="s">
        <v>43</v>
      </c>
      <c r="N16" s="24">
        <v>3.4155270000000001E-2</v>
      </c>
      <c r="O16" s="23" t="s">
        <v>42</v>
      </c>
      <c r="P16" s="23" t="s">
        <v>41</v>
      </c>
    </row>
    <row r="17" spans="1:16" ht="15.75" x14ac:dyDescent="0.25">
      <c r="A17" s="23" t="s">
        <v>52</v>
      </c>
      <c r="B17" s="23">
        <v>21101</v>
      </c>
      <c r="C17" s="23" t="s">
        <v>51</v>
      </c>
      <c r="D17" s="23" t="s">
        <v>50</v>
      </c>
      <c r="E17" s="23">
        <v>2104008610</v>
      </c>
      <c r="F17" s="23" t="s">
        <v>49</v>
      </c>
      <c r="G17" s="23" t="s">
        <v>48</v>
      </c>
      <c r="H17" s="23" t="s">
        <v>47</v>
      </c>
      <c r="I17" s="23" t="s">
        <v>113</v>
      </c>
      <c r="J17" s="23" t="s">
        <v>45</v>
      </c>
      <c r="K17" s="23" t="s">
        <v>44</v>
      </c>
      <c r="L17" s="23" t="s">
        <v>40</v>
      </c>
      <c r="M17" s="23" t="s">
        <v>43</v>
      </c>
      <c r="N17" s="24">
        <v>0.21624199999999999</v>
      </c>
      <c r="O17" s="23" t="s">
        <v>42</v>
      </c>
      <c r="P17" s="23" t="s">
        <v>41</v>
      </c>
    </row>
    <row r="18" spans="1:16" ht="15.75" x14ac:dyDescent="0.25">
      <c r="A18" s="23" t="s">
        <v>52</v>
      </c>
      <c r="B18" s="23">
        <v>21101</v>
      </c>
      <c r="C18" s="23" t="s">
        <v>51</v>
      </c>
      <c r="D18" s="23" t="s">
        <v>50</v>
      </c>
      <c r="E18" s="23">
        <v>2310010200</v>
      </c>
      <c r="F18" s="23" t="s">
        <v>65</v>
      </c>
      <c r="G18" s="23" t="s">
        <v>64</v>
      </c>
      <c r="H18" s="23" t="s">
        <v>112</v>
      </c>
      <c r="I18" s="23" t="s">
        <v>111</v>
      </c>
      <c r="J18" s="23" t="s">
        <v>45</v>
      </c>
      <c r="K18" s="23" t="s">
        <v>44</v>
      </c>
      <c r="L18" s="23" t="s">
        <v>40</v>
      </c>
      <c r="M18" s="23" t="s">
        <v>43</v>
      </c>
      <c r="N18" s="24">
        <v>4.6336839999999997</v>
      </c>
      <c r="O18" s="23" t="s">
        <v>42</v>
      </c>
      <c r="P18" s="23" t="s">
        <v>41</v>
      </c>
    </row>
    <row r="19" spans="1:16" ht="15.75" x14ac:dyDescent="0.25">
      <c r="A19" s="23" t="s">
        <v>52</v>
      </c>
      <c r="B19" s="23">
        <v>21101</v>
      </c>
      <c r="C19" s="23" t="s">
        <v>51</v>
      </c>
      <c r="D19" s="23" t="s">
        <v>50</v>
      </c>
      <c r="E19" s="23">
        <v>2280002202</v>
      </c>
      <c r="F19" s="23" t="s">
        <v>56</v>
      </c>
      <c r="G19" s="23" t="s">
        <v>92</v>
      </c>
      <c r="H19" s="23" t="s">
        <v>54</v>
      </c>
      <c r="I19" s="23" t="s">
        <v>110</v>
      </c>
      <c r="J19" s="23" t="s">
        <v>45</v>
      </c>
      <c r="K19" s="23" t="s">
        <v>44</v>
      </c>
      <c r="L19" s="23" t="s">
        <v>40</v>
      </c>
      <c r="M19" s="23" t="s">
        <v>43</v>
      </c>
      <c r="N19" s="24">
        <v>4.1081960000000004</v>
      </c>
      <c r="O19" s="23" t="s">
        <v>42</v>
      </c>
      <c r="P19" s="23" t="s">
        <v>41</v>
      </c>
    </row>
    <row r="20" spans="1:16" ht="15.75" x14ac:dyDescent="0.25">
      <c r="A20" s="23" t="s">
        <v>52</v>
      </c>
      <c r="B20" s="23">
        <v>21101</v>
      </c>
      <c r="C20" s="23" t="s">
        <v>51</v>
      </c>
      <c r="D20" s="23" t="s">
        <v>50</v>
      </c>
      <c r="E20" s="23">
        <v>2104008310</v>
      </c>
      <c r="F20" s="23" t="s">
        <v>49</v>
      </c>
      <c r="G20" s="23" t="s">
        <v>48</v>
      </c>
      <c r="H20" s="23" t="s">
        <v>47</v>
      </c>
      <c r="I20" s="23" t="s">
        <v>109</v>
      </c>
      <c r="J20" s="23" t="s">
        <v>45</v>
      </c>
      <c r="K20" s="23" t="s">
        <v>44</v>
      </c>
      <c r="L20" s="23" t="s">
        <v>40</v>
      </c>
      <c r="M20" s="23" t="s">
        <v>43</v>
      </c>
      <c r="N20" s="24">
        <v>0.15749340000000001</v>
      </c>
      <c r="O20" s="23" t="s">
        <v>42</v>
      </c>
      <c r="P20" s="23" t="s">
        <v>41</v>
      </c>
    </row>
    <row r="21" spans="1:16" ht="15.75" x14ac:dyDescent="0.25">
      <c r="A21" s="23" t="s">
        <v>52</v>
      </c>
      <c r="B21" s="23">
        <v>21101</v>
      </c>
      <c r="C21" s="23" t="s">
        <v>51</v>
      </c>
      <c r="D21" s="23" t="s">
        <v>50</v>
      </c>
      <c r="E21" s="23">
        <v>2104008100</v>
      </c>
      <c r="F21" s="23" t="s">
        <v>49</v>
      </c>
      <c r="G21" s="23" t="s">
        <v>48</v>
      </c>
      <c r="H21" s="23" t="s">
        <v>47</v>
      </c>
      <c r="I21" s="23" t="s">
        <v>108</v>
      </c>
      <c r="J21" s="23" t="s">
        <v>45</v>
      </c>
      <c r="K21" s="23" t="s">
        <v>44</v>
      </c>
      <c r="L21" s="23" t="s">
        <v>40</v>
      </c>
      <c r="M21" s="23" t="s">
        <v>43</v>
      </c>
      <c r="N21" s="24">
        <v>0.13238449999999999</v>
      </c>
      <c r="O21" s="23" t="s">
        <v>42</v>
      </c>
      <c r="P21" s="23" t="s">
        <v>41</v>
      </c>
    </row>
    <row r="22" spans="1:16" ht="15.75" x14ac:dyDescent="0.25">
      <c r="A22" s="23" t="s">
        <v>52</v>
      </c>
      <c r="B22" s="23">
        <v>21101</v>
      </c>
      <c r="C22" s="23" t="s">
        <v>51</v>
      </c>
      <c r="D22" s="23" t="s">
        <v>50</v>
      </c>
      <c r="E22" s="23">
        <v>2310021010</v>
      </c>
      <c r="F22" s="23" t="s">
        <v>65</v>
      </c>
      <c r="G22" s="23" t="s">
        <v>64</v>
      </c>
      <c r="H22" s="23" t="s">
        <v>63</v>
      </c>
      <c r="I22" s="23" t="s">
        <v>81</v>
      </c>
      <c r="J22" s="23" t="s">
        <v>45</v>
      </c>
      <c r="K22" s="23" t="s">
        <v>44</v>
      </c>
      <c r="L22" s="23" t="s">
        <v>40</v>
      </c>
      <c r="M22" s="23" t="s">
        <v>43</v>
      </c>
      <c r="N22" s="24">
        <v>0</v>
      </c>
      <c r="O22" s="23" t="s">
        <v>42</v>
      </c>
      <c r="P22" s="23" t="s">
        <v>41</v>
      </c>
    </row>
    <row r="23" spans="1:16" ht="15.75" x14ac:dyDescent="0.25">
      <c r="A23" s="23" t="s">
        <v>52</v>
      </c>
      <c r="B23" s="23">
        <v>21101</v>
      </c>
      <c r="C23" s="23" t="s">
        <v>51</v>
      </c>
      <c r="D23" s="23" t="s">
        <v>50</v>
      </c>
      <c r="E23" s="23">
        <v>2310021400</v>
      </c>
      <c r="F23" s="23" t="s">
        <v>65</v>
      </c>
      <c r="G23" s="23" t="s">
        <v>64</v>
      </c>
      <c r="H23" s="23" t="s">
        <v>63</v>
      </c>
      <c r="I23" s="23" t="s">
        <v>107</v>
      </c>
      <c r="J23" s="23" t="s">
        <v>45</v>
      </c>
      <c r="K23" s="23" t="s">
        <v>44</v>
      </c>
      <c r="L23" s="23" t="s">
        <v>40</v>
      </c>
      <c r="M23" s="23" t="s">
        <v>43</v>
      </c>
      <c r="N23" s="24">
        <v>0</v>
      </c>
      <c r="O23" s="23" t="s">
        <v>42</v>
      </c>
      <c r="P23" s="23" t="s">
        <v>41</v>
      </c>
    </row>
    <row r="24" spans="1:16" ht="15.75" x14ac:dyDescent="0.25">
      <c r="A24" s="23" t="s">
        <v>52</v>
      </c>
      <c r="B24" s="23">
        <v>21101</v>
      </c>
      <c r="C24" s="23" t="s">
        <v>51</v>
      </c>
      <c r="D24" s="23" t="s">
        <v>50</v>
      </c>
      <c r="E24" s="23">
        <v>2104008510</v>
      </c>
      <c r="F24" s="23" t="s">
        <v>49</v>
      </c>
      <c r="G24" s="23" t="s">
        <v>48</v>
      </c>
      <c r="H24" s="23" t="s">
        <v>47</v>
      </c>
      <c r="I24" s="23" t="s">
        <v>106</v>
      </c>
      <c r="J24" s="23" t="s">
        <v>45</v>
      </c>
      <c r="K24" s="23" t="s">
        <v>44</v>
      </c>
      <c r="L24" s="23" t="s">
        <v>40</v>
      </c>
      <c r="M24" s="23" t="s">
        <v>43</v>
      </c>
      <c r="N24" s="24">
        <v>0.22224869999999999</v>
      </c>
      <c r="O24" s="23" t="s">
        <v>42</v>
      </c>
      <c r="P24" s="23" t="s">
        <v>41</v>
      </c>
    </row>
    <row r="25" spans="1:16" ht="15.75" x14ac:dyDescent="0.25">
      <c r="A25" s="23" t="s">
        <v>52</v>
      </c>
      <c r="B25" s="23">
        <v>21101</v>
      </c>
      <c r="C25" s="23" t="s">
        <v>51</v>
      </c>
      <c r="D25" s="23" t="s">
        <v>50</v>
      </c>
      <c r="E25" s="23">
        <v>2310021100</v>
      </c>
      <c r="F25" s="23" t="s">
        <v>65</v>
      </c>
      <c r="G25" s="23" t="s">
        <v>64</v>
      </c>
      <c r="H25" s="23" t="s">
        <v>63</v>
      </c>
      <c r="I25" s="23" t="s">
        <v>105</v>
      </c>
      <c r="J25" s="23" t="s">
        <v>45</v>
      </c>
      <c r="K25" s="23" t="s">
        <v>44</v>
      </c>
      <c r="L25" s="23" t="s">
        <v>40</v>
      </c>
      <c r="M25" s="23" t="s">
        <v>43</v>
      </c>
      <c r="N25" s="24">
        <v>0</v>
      </c>
      <c r="O25" s="23" t="s">
        <v>42</v>
      </c>
      <c r="P25" s="23" t="s">
        <v>41</v>
      </c>
    </row>
    <row r="26" spans="1:16" ht="15.75" x14ac:dyDescent="0.25">
      <c r="A26" s="23" t="s">
        <v>52</v>
      </c>
      <c r="B26" s="23">
        <v>21101</v>
      </c>
      <c r="C26" s="23" t="s">
        <v>51</v>
      </c>
      <c r="D26" s="23" t="s">
        <v>50</v>
      </c>
      <c r="E26" s="23">
        <v>2310021351</v>
      </c>
      <c r="F26" s="23" t="s">
        <v>65</v>
      </c>
      <c r="G26" s="23" t="s">
        <v>64</v>
      </c>
      <c r="H26" s="23" t="s">
        <v>63</v>
      </c>
      <c r="I26" s="23" t="s">
        <v>104</v>
      </c>
      <c r="J26" s="23" t="s">
        <v>45</v>
      </c>
      <c r="K26" s="23" t="s">
        <v>44</v>
      </c>
      <c r="L26" s="23" t="s">
        <v>40</v>
      </c>
      <c r="M26" s="23" t="s">
        <v>43</v>
      </c>
      <c r="N26" s="24">
        <v>0</v>
      </c>
      <c r="O26" s="23" t="s">
        <v>42</v>
      </c>
      <c r="P26" s="23" t="s">
        <v>41</v>
      </c>
    </row>
    <row r="27" spans="1:16" ht="15.75" x14ac:dyDescent="0.25">
      <c r="A27" s="23" t="s">
        <v>52</v>
      </c>
      <c r="B27" s="23">
        <v>21101</v>
      </c>
      <c r="C27" s="23" t="s">
        <v>51</v>
      </c>
      <c r="D27" s="23" t="s">
        <v>50</v>
      </c>
      <c r="E27" s="23">
        <v>2801500150</v>
      </c>
      <c r="F27" s="23" t="s">
        <v>75</v>
      </c>
      <c r="G27" s="23" t="s">
        <v>74</v>
      </c>
      <c r="H27" s="23" t="s">
        <v>73</v>
      </c>
      <c r="I27" s="23" t="s">
        <v>103</v>
      </c>
      <c r="J27" s="23" t="s">
        <v>45</v>
      </c>
      <c r="K27" s="23" t="s">
        <v>44</v>
      </c>
      <c r="L27" s="23" t="s">
        <v>40</v>
      </c>
      <c r="M27" s="23" t="s">
        <v>43</v>
      </c>
      <c r="N27" s="24">
        <v>0.9</v>
      </c>
      <c r="O27" s="23" t="s">
        <v>42</v>
      </c>
      <c r="P27" s="23" t="s">
        <v>41</v>
      </c>
    </row>
    <row r="28" spans="1:16" ht="15.75" x14ac:dyDescent="0.25">
      <c r="A28" s="23" t="s">
        <v>52</v>
      </c>
      <c r="B28" s="23">
        <v>21101</v>
      </c>
      <c r="C28" s="23" t="s">
        <v>51</v>
      </c>
      <c r="D28" s="23" t="s">
        <v>50</v>
      </c>
      <c r="E28" s="23">
        <v>2310021102</v>
      </c>
      <c r="F28" s="23" t="s">
        <v>65</v>
      </c>
      <c r="G28" s="23" t="s">
        <v>64</v>
      </c>
      <c r="H28" s="23" t="s">
        <v>63</v>
      </c>
      <c r="I28" s="23" t="s">
        <v>102</v>
      </c>
      <c r="J28" s="23" t="s">
        <v>45</v>
      </c>
      <c r="K28" s="23" t="s">
        <v>44</v>
      </c>
      <c r="L28" s="23" t="s">
        <v>40</v>
      </c>
      <c r="M28" s="23" t="s">
        <v>43</v>
      </c>
      <c r="N28" s="24">
        <v>0</v>
      </c>
      <c r="O28" s="23" t="s">
        <v>42</v>
      </c>
      <c r="P28" s="23" t="s">
        <v>41</v>
      </c>
    </row>
    <row r="29" spans="1:16" ht="15.75" x14ac:dyDescent="0.25">
      <c r="A29" s="23" t="s">
        <v>52</v>
      </c>
      <c r="B29" s="23">
        <v>21101</v>
      </c>
      <c r="C29" s="23" t="s">
        <v>51</v>
      </c>
      <c r="D29" s="23" t="s">
        <v>50</v>
      </c>
      <c r="E29" s="23">
        <v>2310023302</v>
      </c>
      <c r="F29" s="23" t="s">
        <v>65</v>
      </c>
      <c r="G29" s="23" t="s">
        <v>64</v>
      </c>
      <c r="H29" s="23" t="s">
        <v>67</v>
      </c>
      <c r="I29" s="23" t="s">
        <v>101</v>
      </c>
      <c r="J29" s="23" t="s">
        <v>45</v>
      </c>
      <c r="K29" s="23" t="s">
        <v>44</v>
      </c>
      <c r="L29" s="23" t="s">
        <v>40</v>
      </c>
      <c r="M29" s="23" t="s">
        <v>43</v>
      </c>
      <c r="N29" s="24">
        <v>0</v>
      </c>
      <c r="O29" s="23" t="s">
        <v>42</v>
      </c>
      <c r="P29" s="23" t="s">
        <v>41</v>
      </c>
    </row>
    <row r="30" spans="1:16" ht="15.75" x14ac:dyDescent="0.25">
      <c r="A30" s="23" t="s">
        <v>52</v>
      </c>
      <c r="B30" s="23">
        <v>21101</v>
      </c>
      <c r="C30" s="23" t="s">
        <v>51</v>
      </c>
      <c r="D30" s="23" t="s">
        <v>50</v>
      </c>
      <c r="E30" s="23">
        <v>2310111700</v>
      </c>
      <c r="F30" s="23" t="s">
        <v>65</v>
      </c>
      <c r="G30" s="23" t="s">
        <v>64</v>
      </c>
      <c r="H30" s="23" t="s">
        <v>100</v>
      </c>
      <c r="I30" s="23" t="s">
        <v>99</v>
      </c>
      <c r="J30" s="23" t="s">
        <v>45</v>
      </c>
      <c r="K30" s="23" t="s">
        <v>44</v>
      </c>
      <c r="L30" s="23" t="s">
        <v>40</v>
      </c>
      <c r="M30" s="23" t="s">
        <v>43</v>
      </c>
      <c r="N30" s="24">
        <v>0</v>
      </c>
      <c r="O30" s="23" t="s">
        <v>42</v>
      </c>
      <c r="P30" s="23" t="s">
        <v>41</v>
      </c>
    </row>
    <row r="31" spans="1:16" ht="15.75" x14ac:dyDescent="0.25">
      <c r="A31" s="23" t="s">
        <v>52</v>
      </c>
      <c r="B31" s="23">
        <v>21101</v>
      </c>
      <c r="C31" s="23" t="s">
        <v>51</v>
      </c>
      <c r="D31" s="23" t="s">
        <v>50</v>
      </c>
      <c r="E31" s="23">
        <v>2610000500</v>
      </c>
      <c r="F31" s="23" t="s">
        <v>59</v>
      </c>
      <c r="G31" s="23" t="s">
        <v>58</v>
      </c>
      <c r="H31" s="23" t="s">
        <v>61</v>
      </c>
      <c r="I31" s="23" t="s">
        <v>98</v>
      </c>
      <c r="J31" s="23" t="s">
        <v>45</v>
      </c>
      <c r="K31" s="23" t="s">
        <v>44</v>
      </c>
      <c r="L31" s="23" t="s">
        <v>40</v>
      </c>
      <c r="M31" s="23" t="s">
        <v>43</v>
      </c>
      <c r="N31" s="24">
        <v>0.4783676</v>
      </c>
      <c r="O31" s="23" t="s">
        <v>42</v>
      </c>
      <c r="P31" s="23" t="s">
        <v>41</v>
      </c>
    </row>
    <row r="32" spans="1:16" ht="15.75" x14ac:dyDescent="0.25">
      <c r="A32" s="23" t="s">
        <v>52</v>
      </c>
      <c r="B32" s="23">
        <v>21101</v>
      </c>
      <c r="C32" s="23" t="s">
        <v>51</v>
      </c>
      <c r="D32" s="23" t="s">
        <v>50</v>
      </c>
      <c r="E32" s="23">
        <v>2310000660</v>
      </c>
      <c r="F32" s="23" t="s">
        <v>65</v>
      </c>
      <c r="G32" s="23" t="s">
        <v>64</v>
      </c>
      <c r="H32" s="23" t="s">
        <v>69</v>
      </c>
      <c r="I32" s="23" t="s">
        <v>97</v>
      </c>
      <c r="J32" s="23" t="s">
        <v>45</v>
      </c>
      <c r="K32" s="23" t="s">
        <v>44</v>
      </c>
      <c r="L32" s="23" t="s">
        <v>40</v>
      </c>
      <c r="M32" s="23" t="s">
        <v>43</v>
      </c>
      <c r="N32" s="24">
        <v>0</v>
      </c>
      <c r="O32" s="23" t="s">
        <v>42</v>
      </c>
      <c r="P32" s="23" t="s">
        <v>41</v>
      </c>
    </row>
    <row r="33" spans="1:16" ht="15.75" x14ac:dyDescent="0.25">
      <c r="A33" s="23" t="s">
        <v>52</v>
      </c>
      <c r="B33" s="23">
        <v>21101</v>
      </c>
      <c r="C33" s="23" t="s">
        <v>51</v>
      </c>
      <c r="D33" s="23" t="s">
        <v>50</v>
      </c>
      <c r="E33" s="23">
        <v>2104006000</v>
      </c>
      <c r="F33" s="23" t="s">
        <v>49</v>
      </c>
      <c r="G33" s="23" t="s">
        <v>48</v>
      </c>
      <c r="H33" s="23" t="s">
        <v>96</v>
      </c>
      <c r="I33" s="23" t="s">
        <v>95</v>
      </c>
      <c r="J33" s="23" t="s">
        <v>45</v>
      </c>
      <c r="K33" s="23" t="s">
        <v>44</v>
      </c>
      <c r="L33" s="23" t="s">
        <v>40</v>
      </c>
      <c r="M33" s="23" t="s">
        <v>43</v>
      </c>
      <c r="N33" s="24">
        <v>0.1547557</v>
      </c>
      <c r="O33" s="23" t="s">
        <v>42</v>
      </c>
      <c r="P33" s="23" t="s">
        <v>41</v>
      </c>
    </row>
    <row r="34" spans="1:16" ht="15.75" x14ac:dyDescent="0.25">
      <c r="A34" s="23" t="s">
        <v>52</v>
      </c>
      <c r="B34" s="23">
        <v>21101</v>
      </c>
      <c r="C34" s="23" t="s">
        <v>51</v>
      </c>
      <c r="D34" s="23" t="s">
        <v>50</v>
      </c>
      <c r="E34" s="23">
        <v>2310023100</v>
      </c>
      <c r="F34" s="23" t="s">
        <v>65</v>
      </c>
      <c r="G34" s="23" t="s">
        <v>64</v>
      </c>
      <c r="H34" s="23" t="s">
        <v>67</v>
      </c>
      <c r="I34" s="23" t="s">
        <v>94</v>
      </c>
      <c r="J34" s="23" t="s">
        <v>45</v>
      </c>
      <c r="K34" s="23" t="s">
        <v>44</v>
      </c>
      <c r="L34" s="23" t="s">
        <v>40</v>
      </c>
      <c r="M34" s="23" t="s">
        <v>43</v>
      </c>
      <c r="N34" s="24">
        <v>0</v>
      </c>
      <c r="O34" s="23" t="s">
        <v>42</v>
      </c>
      <c r="P34" s="23" t="s">
        <v>41</v>
      </c>
    </row>
    <row r="35" spans="1:16" ht="15.75" x14ac:dyDescent="0.25">
      <c r="A35" s="23" t="s">
        <v>52</v>
      </c>
      <c r="B35" s="23">
        <v>21101</v>
      </c>
      <c r="C35" s="23" t="s">
        <v>51</v>
      </c>
      <c r="D35" s="23" t="s">
        <v>50</v>
      </c>
      <c r="E35" s="23">
        <v>2310023000</v>
      </c>
      <c r="F35" s="23" t="s">
        <v>65</v>
      </c>
      <c r="G35" s="23" t="s">
        <v>64</v>
      </c>
      <c r="H35" s="23" t="s">
        <v>67</v>
      </c>
      <c r="I35" s="23" t="s">
        <v>93</v>
      </c>
      <c r="J35" s="23" t="s">
        <v>45</v>
      </c>
      <c r="K35" s="23" t="s">
        <v>44</v>
      </c>
      <c r="L35" s="23" t="s">
        <v>40</v>
      </c>
      <c r="M35" s="23" t="s">
        <v>43</v>
      </c>
      <c r="N35" s="24">
        <v>0</v>
      </c>
      <c r="O35" s="23" t="s">
        <v>42</v>
      </c>
      <c r="P35" s="23" t="s">
        <v>41</v>
      </c>
    </row>
    <row r="36" spans="1:16" ht="15.75" x14ac:dyDescent="0.25">
      <c r="A36" s="23" t="s">
        <v>52</v>
      </c>
      <c r="B36" s="23">
        <v>21101</v>
      </c>
      <c r="C36" s="23" t="s">
        <v>51</v>
      </c>
      <c r="D36" s="23" t="s">
        <v>50</v>
      </c>
      <c r="E36" s="23">
        <v>2280002201</v>
      </c>
      <c r="F36" s="23" t="s">
        <v>56</v>
      </c>
      <c r="G36" s="23" t="s">
        <v>92</v>
      </c>
      <c r="H36" s="23" t="s">
        <v>54</v>
      </c>
      <c r="I36" s="23" t="s">
        <v>91</v>
      </c>
      <c r="J36" s="23" t="s">
        <v>45</v>
      </c>
      <c r="K36" s="23" t="s">
        <v>44</v>
      </c>
      <c r="L36" s="23" t="s">
        <v>40</v>
      </c>
      <c r="M36" s="23" t="s">
        <v>43</v>
      </c>
      <c r="N36" s="24">
        <v>0.13576949999999999</v>
      </c>
      <c r="O36" s="23" t="s">
        <v>42</v>
      </c>
      <c r="P36" s="23" t="s">
        <v>41</v>
      </c>
    </row>
    <row r="37" spans="1:16" ht="15.75" x14ac:dyDescent="0.25">
      <c r="A37" s="23" t="s">
        <v>52</v>
      </c>
      <c r="B37" s="23">
        <v>21101</v>
      </c>
      <c r="C37" s="23" t="s">
        <v>51</v>
      </c>
      <c r="D37" s="23" t="s">
        <v>50</v>
      </c>
      <c r="E37" s="23">
        <v>2104011000</v>
      </c>
      <c r="F37" s="23" t="s">
        <v>49</v>
      </c>
      <c r="G37" s="23" t="s">
        <v>48</v>
      </c>
      <c r="H37" s="23" t="s">
        <v>90</v>
      </c>
      <c r="I37" s="23" t="s">
        <v>89</v>
      </c>
      <c r="J37" s="23" t="s">
        <v>45</v>
      </c>
      <c r="K37" s="23" t="s">
        <v>44</v>
      </c>
      <c r="L37" s="23" t="s">
        <v>40</v>
      </c>
      <c r="M37" s="23" t="s">
        <v>43</v>
      </c>
      <c r="N37" s="24">
        <v>1.840701E-4</v>
      </c>
      <c r="O37" s="23" t="s">
        <v>42</v>
      </c>
      <c r="P37" s="23" t="s">
        <v>41</v>
      </c>
    </row>
    <row r="38" spans="1:16" ht="15.75" x14ac:dyDescent="0.25">
      <c r="A38" s="23" t="s">
        <v>52</v>
      </c>
      <c r="B38" s="23">
        <v>21101</v>
      </c>
      <c r="C38" s="23" t="s">
        <v>51</v>
      </c>
      <c r="D38" s="23" t="s">
        <v>50</v>
      </c>
      <c r="E38" s="23">
        <v>2104008210</v>
      </c>
      <c r="F38" s="23" t="s">
        <v>49</v>
      </c>
      <c r="G38" s="23" t="s">
        <v>48</v>
      </c>
      <c r="H38" s="23" t="s">
        <v>47</v>
      </c>
      <c r="I38" s="23" t="s">
        <v>88</v>
      </c>
      <c r="J38" s="23" t="s">
        <v>45</v>
      </c>
      <c r="K38" s="23" t="s">
        <v>44</v>
      </c>
      <c r="L38" s="23" t="s">
        <v>40</v>
      </c>
      <c r="M38" s="23" t="s">
        <v>43</v>
      </c>
      <c r="N38" s="24">
        <v>3.4907939999999998E-2</v>
      </c>
      <c r="O38" s="23" t="s">
        <v>42</v>
      </c>
      <c r="P38" s="23" t="s">
        <v>41</v>
      </c>
    </row>
    <row r="39" spans="1:16" ht="15.75" x14ac:dyDescent="0.25">
      <c r="A39" s="23" t="s">
        <v>52</v>
      </c>
      <c r="B39" s="23">
        <v>21101</v>
      </c>
      <c r="C39" s="23" t="s">
        <v>51</v>
      </c>
      <c r="D39" s="23" t="s">
        <v>50</v>
      </c>
      <c r="E39" s="23">
        <v>2104008330</v>
      </c>
      <c r="F39" s="23" t="s">
        <v>49</v>
      </c>
      <c r="G39" s="23" t="s">
        <v>48</v>
      </c>
      <c r="H39" s="23" t="s">
        <v>47</v>
      </c>
      <c r="I39" s="23" t="s">
        <v>87</v>
      </c>
      <c r="J39" s="23" t="s">
        <v>45</v>
      </c>
      <c r="K39" s="23" t="s">
        <v>44</v>
      </c>
      <c r="L39" s="23" t="s">
        <v>40</v>
      </c>
      <c r="M39" s="23" t="s">
        <v>43</v>
      </c>
      <c r="N39" s="24">
        <v>0.10599169999999999</v>
      </c>
      <c r="O39" s="23" t="s">
        <v>42</v>
      </c>
      <c r="P39" s="23" t="s">
        <v>41</v>
      </c>
    </row>
    <row r="40" spans="1:16" ht="15.75" x14ac:dyDescent="0.25">
      <c r="A40" s="23" t="s">
        <v>52</v>
      </c>
      <c r="B40" s="23">
        <v>21101</v>
      </c>
      <c r="C40" s="23" t="s">
        <v>51</v>
      </c>
      <c r="D40" s="23" t="s">
        <v>50</v>
      </c>
      <c r="E40" s="23">
        <v>2310023102</v>
      </c>
      <c r="F40" s="23" t="s">
        <v>65</v>
      </c>
      <c r="G40" s="23" t="s">
        <v>64</v>
      </c>
      <c r="H40" s="23" t="s">
        <v>67</v>
      </c>
      <c r="I40" s="23" t="s">
        <v>86</v>
      </c>
      <c r="J40" s="23" t="s">
        <v>45</v>
      </c>
      <c r="K40" s="23" t="s">
        <v>44</v>
      </c>
      <c r="L40" s="23" t="s">
        <v>40</v>
      </c>
      <c r="M40" s="23" t="s">
        <v>43</v>
      </c>
      <c r="N40" s="24">
        <v>0</v>
      </c>
      <c r="O40" s="23" t="s">
        <v>42</v>
      </c>
      <c r="P40" s="23" t="s">
        <v>41</v>
      </c>
    </row>
    <row r="41" spans="1:16" ht="15.75" x14ac:dyDescent="0.25">
      <c r="A41" s="23" t="s">
        <v>52</v>
      </c>
      <c r="B41" s="23">
        <v>21101</v>
      </c>
      <c r="C41" s="23" t="s">
        <v>51</v>
      </c>
      <c r="D41" s="23" t="s">
        <v>50</v>
      </c>
      <c r="E41" s="23">
        <v>2810060200</v>
      </c>
      <c r="F41" s="23" t="s">
        <v>75</v>
      </c>
      <c r="G41" s="23" t="s">
        <v>85</v>
      </c>
      <c r="H41" s="23" t="s">
        <v>84</v>
      </c>
      <c r="I41" s="23" t="s">
        <v>83</v>
      </c>
      <c r="J41" s="23" t="s">
        <v>45</v>
      </c>
      <c r="K41" s="23" t="s">
        <v>44</v>
      </c>
      <c r="L41" s="23" t="s">
        <v>40</v>
      </c>
      <c r="M41" s="23" t="s">
        <v>43</v>
      </c>
      <c r="N41" s="24">
        <v>4.993742E-6</v>
      </c>
      <c r="O41" s="23" t="s">
        <v>42</v>
      </c>
      <c r="P41" s="23" t="s">
        <v>41</v>
      </c>
    </row>
    <row r="42" spans="1:16" ht="15.75" x14ac:dyDescent="0.25">
      <c r="A42" s="23" t="s">
        <v>52</v>
      </c>
      <c r="B42" s="23">
        <v>21101</v>
      </c>
      <c r="C42" s="23" t="s">
        <v>51</v>
      </c>
      <c r="D42" s="23" t="s">
        <v>50</v>
      </c>
      <c r="E42" s="23">
        <v>2310021302</v>
      </c>
      <c r="F42" s="23" t="s">
        <v>65</v>
      </c>
      <c r="G42" s="23" t="s">
        <v>64</v>
      </c>
      <c r="H42" s="23" t="s">
        <v>63</v>
      </c>
      <c r="I42" s="23" t="s">
        <v>82</v>
      </c>
      <c r="J42" s="23" t="s">
        <v>45</v>
      </c>
      <c r="K42" s="23" t="s">
        <v>44</v>
      </c>
      <c r="L42" s="23" t="s">
        <v>40</v>
      </c>
      <c r="M42" s="23" t="s">
        <v>43</v>
      </c>
      <c r="N42" s="24">
        <v>0</v>
      </c>
      <c r="O42" s="23" t="s">
        <v>42</v>
      </c>
      <c r="P42" s="23" t="s">
        <v>41</v>
      </c>
    </row>
    <row r="43" spans="1:16" ht="15.75" x14ac:dyDescent="0.25">
      <c r="A43" s="23" t="s">
        <v>52</v>
      </c>
      <c r="B43" s="23">
        <v>21101</v>
      </c>
      <c r="C43" s="23" t="s">
        <v>51</v>
      </c>
      <c r="D43" s="23" t="s">
        <v>50</v>
      </c>
      <c r="E43" s="23">
        <v>2310023010</v>
      </c>
      <c r="F43" s="23" t="s">
        <v>65</v>
      </c>
      <c r="G43" s="23" t="s">
        <v>64</v>
      </c>
      <c r="H43" s="23" t="s">
        <v>67</v>
      </c>
      <c r="I43" s="23" t="s">
        <v>81</v>
      </c>
      <c r="J43" s="23" t="s">
        <v>45</v>
      </c>
      <c r="K43" s="23" t="s">
        <v>44</v>
      </c>
      <c r="L43" s="23" t="s">
        <v>40</v>
      </c>
      <c r="M43" s="23" t="s">
        <v>43</v>
      </c>
      <c r="N43" s="24">
        <v>0</v>
      </c>
      <c r="O43" s="23" t="s">
        <v>42</v>
      </c>
      <c r="P43" s="23" t="s">
        <v>41</v>
      </c>
    </row>
    <row r="44" spans="1:16" ht="15.75" x14ac:dyDescent="0.25">
      <c r="A44" s="23" t="s">
        <v>52</v>
      </c>
      <c r="B44" s="23">
        <v>21101</v>
      </c>
      <c r="C44" s="23" t="s">
        <v>51</v>
      </c>
      <c r="D44" s="23" t="s">
        <v>50</v>
      </c>
      <c r="E44" s="23">
        <v>2310023400</v>
      </c>
      <c r="F44" s="23" t="s">
        <v>65</v>
      </c>
      <c r="G44" s="23" t="s">
        <v>64</v>
      </c>
      <c r="H44" s="23" t="s">
        <v>67</v>
      </c>
      <c r="I44" s="23" t="s">
        <v>80</v>
      </c>
      <c r="J44" s="23" t="s">
        <v>45</v>
      </c>
      <c r="K44" s="23" t="s">
        <v>44</v>
      </c>
      <c r="L44" s="23" t="s">
        <v>40</v>
      </c>
      <c r="M44" s="23" t="s">
        <v>43</v>
      </c>
      <c r="N44" s="24">
        <v>0</v>
      </c>
      <c r="O44" s="23" t="s">
        <v>42</v>
      </c>
      <c r="P44" s="23" t="s">
        <v>41</v>
      </c>
    </row>
    <row r="45" spans="1:16" ht="15.75" x14ac:dyDescent="0.25">
      <c r="A45" s="23" t="s">
        <v>52</v>
      </c>
      <c r="B45" s="23">
        <v>21101</v>
      </c>
      <c r="C45" s="23" t="s">
        <v>51</v>
      </c>
      <c r="D45" s="23" t="s">
        <v>50</v>
      </c>
      <c r="E45" s="23">
        <v>2801500000</v>
      </c>
      <c r="F45" s="23" t="s">
        <v>75</v>
      </c>
      <c r="G45" s="23" t="s">
        <v>74</v>
      </c>
      <c r="H45" s="23" t="s">
        <v>73</v>
      </c>
      <c r="I45" s="23" t="s">
        <v>79</v>
      </c>
      <c r="J45" s="23" t="s">
        <v>45</v>
      </c>
      <c r="K45" s="23" t="s">
        <v>44</v>
      </c>
      <c r="L45" s="23" t="s">
        <v>40</v>
      </c>
      <c r="M45" s="23" t="s">
        <v>43</v>
      </c>
      <c r="N45" s="24">
        <v>2.58E-2</v>
      </c>
      <c r="O45" s="23" t="s">
        <v>42</v>
      </c>
      <c r="P45" s="23" t="s">
        <v>41</v>
      </c>
    </row>
    <row r="46" spans="1:16" ht="15.75" x14ac:dyDescent="0.25">
      <c r="A46" s="23" t="s">
        <v>52</v>
      </c>
      <c r="B46" s="23">
        <v>21101</v>
      </c>
      <c r="C46" s="23" t="s">
        <v>51</v>
      </c>
      <c r="D46" s="23" t="s">
        <v>50</v>
      </c>
      <c r="E46" s="23">
        <v>2310023600</v>
      </c>
      <c r="F46" s="23" t="s">
        <v>65</v>
      </c>
      <c r="G46" s="23" t="s">
        <v>64</v>
      </c>
      <c r="H46" s="23" t="s">
        <v>67</v>
      </c>
      <c r="I46" s="23" t="s">
        <v>78</v>
      </c>
      <c r="J46" s="23" t="s">
        <v>45</v>
      </c>
      <c r="K46" s="23" t="s">
        <v>44</v>
      </c>
      <c r="L46" s="23" t="s">
        <v>40</v>
      </c>
      <c r="M46" s="23" t="s">
        <v>43</v>
      </c>
      <c r="N46" s="24">
        <v>0</v>
      </c>
      <c r="O46" s="23" t="s">
        <v>42</v>
      </c>
      <c r="P46" s="23" t="s">
        <v>41</v>
      </c>
    </row>
    <row r="47" spans="1:16" ht="15.75" x14ac:dyDescent="0.25">
      <c r="A47" s="23" t="s">
        <v>52</v>
      </c>
      <c r="B47" s="23">
        <v>21101</v>
      </c>
      <c r="C47" s="23" t="s">
        <v>51</v>
      </c>
      <c r="D47" s="23" t="s">
        <v>50</v>
      </c>
      <c r="E47" s="23">
        <v>2104008630</v>
      </c>
      <c r="F47" s="23" t="s">
        <v>49</v>
      </c>
      <c r="G47" s="23" t="s">
        <v>48</v>
      </c>
      <c r="H47" s="23" t="s">
        <v>47</v>
      </c>
      <c r="I47" s="23" t="s">
        <v>77</v>
      </c>
      <c r="J47" s="23" t="s">
        <v>45</v>
      </c>
      <c r="K47" s="23" t="s">
        <v>44</v>
      </c>
      <c r="L47" s="23" t="s">
        <v>40</v>
      </c>
      <c r="M47" s="23" t="s">
        <v>43</v>
      </c>
      <c r="N47" s="24">
        <v>9.468724E-4</v>
      </c>
      <c r="O47" s="23" t="s">
        <v>42</v>
      </c>
      <c r="P47" s="23" t="s">
        <v>41</v>
      </c>
    </row>
    <row r="48" spans="1:16" ht="15.75" x14ac:dyDescent="0.25">
      <c r="A48" s="23" t="s">
        <v>52</v>
      </c>
      <c r="B48" s="23">
        <v>21101</v>
      </c>
      <c r="C48" s="23" t="s">
        <v>51</v>
      </c>
      <c r="D48" s="23" t="s">
        <v>50</v>
      </c>
      <c r="E48" s="23">
        <v>2310023251</v>
      </c>
      <c r="F48" s="23" t="s">
        <v>65</v>
      </c>
      <c r="G48" s="23" t="s">
        <v>64</v>
      </c>
      <c r="H48" s="23" t="s">
        <v>67</v>
      </c>
      <c r="I48" s="23" t="s">
        <v>76</v>
      </c>
      <c r="J48" s="23" t="s">
        <v>45</v>
      </c>
      <c r="K48" s="23" t="s">
        <v>44</v>
      </c>
      <c r="L48" s="23" t="s">
        <v>40</v>
      </c>
      <c r="M48" s="23" t="s">
        <v>43</v>
      </c>
      <c r="N48" s="24">
        <v>0</v>
      </c>
      <c r="O48" s="23" t="s">
        <v>42</v>
      </c>
      <c r="P48" s="23" t="s">
        <v>41</v>
      </c>
    </row>
    <row r="49" spans="1:16" ht="15.75" x14ac:dyDescent="0.25">
      <c r="A49" s="23" t="s">
        <v>52</v>
      </c>
      <c r="B49" s="23">
        <v>21101</v>
      </c>
      <c r="C49" s="23" t="s">
        <v>51</v>
      </c>
      <c r="D49" s="23" t="s">
        <v>50</v>
      </c>
      <c r="E49" s="23">
        <v>2801500141</v>
      </c>
      <c r="F49" s="23" t="s">
        <v>75</v>
      </c>
      <c r="G49" s="23" t="s">
        <v>74</v>
      </c>
      <c r="H49" s="23" t="s">
        <v>73</v>
      </c>
      <c r="I49" s="23" t="s">
        <v>72</v>
      </c>
      <c r="J49" s="23" t="s">
        <v>45</v>
      </c>
      <c r="K49" s="23" t="s">
        <v>44</v>
      </c>
      <c r="L49" s="23" t="s">
        <v>40</v>
      </c>
      <c r="M49" s="23" t="s">
        <v>43</v>
      </c>
      <c r="N49" s="24">
        <v>0.93899999999999995</v>
      </c>
      <c r="O49" s="23" t="s">
        <v>42</v>
      </c>
      <c r="P49" s="23" t="s">
        <v>41</v>
      </c>
    </row>
    <row r="50" spans="1:16" ht="15.75" x14ac:dyDescent="0.25">
      <c r="A50" s="23" t="s">
        <v>52</v>
      </c>
      <c r="B50" s="23">
        <v>21101</v>
      </c>
      <c r="C50" s="23" t="s">
        <v>51</v>
      </c>
      <c r="D50" s="23" t="s">
        <v>50</v>
      </c>
      <c r="E50" s="23">
        <v>2104008320</v>
      </c>
      <c r="F50" s="23" t="s">
        <v>49</v>
      </c>
      <c r="G50" s="23" t="s">
        <v>48</v>
      </c>
      <c r="H50" s="23" t="s">
        <v>47</v>
      </c>
      <c r="I50" s="23" t="s">
        <v>71</v>
      </c>
      <c r="J50" s="23" t="s">
        <v>45</v>
      </c>
      <c r="K50" s="23" t="s">
        <v>44</v>
      </c>
      <c r="L50" s="23" t="s">
        <v>40</v>
      </c>
      <c r="M50" s="23" t="s">
        <v>43</v>
      </c>
      <c r="N50" s="24">
        <v>0.1540976</v>
      </c>
      <c r="O50" s="23" t="s">
        <v>42</v>
      </c>
      <c r="P50" s="23" t="s">
        <v>41</v>
      </c>
    </row>
    <row r="51" spans="1:16" ht="15.75" x14ac:dyDescent="0.25">
      <c r="A51" s="23" t="s">
        <v>52</v>
      </c>
      <c r="B51" s="23">
        <v>21101</v>
      </c>
      <c r="C51" s="23" t="s">
        <v>51</v>
      </c>
      <c r="D51" s="23" t="s">
        <v>50</v>
      </c>
      <c r="E51" s="23">
        <v>2104008700</v>
      </c>
      <c r="F51" s="23" t="s">
        <v>49</v>
      </c>
      <c r="G51" s="23" t="s">
        <v>48</v>
      </c>
      <c r="H51" s="23" t="s">
        <v>47</v>
      </c>
      <c r="I51" s="23" t="s">
        <v>70</v>
      </c>
      <c r="J51" s="23" t="s">
        <v>45</v>
      </c>
      <c r="K51" s="23" t="s">
        <v>44</v>
      </c>
      <c r="L51" s="23" t="s">
        <v>40</v>
      </c>
      <c r="M51" s="23" t="s">
        <v>43</v>
      </c>
      <c r="N51" s="24">
        <v>0.17815610000000001</v>
      </c>
      <c r="O51" s="23" t="s">
        <v>42</v>
      </c>
      <c r="P51" s="23" t="s">
        <v>41</v>
      </c>
    </row>
    <row r="52" spans="1:16" ht="15.75" x14ac:dyDescent="0.25">
      <c r="A52" s="23" t="s">
        <v>52</v>
      </c>
      <c r="B52" s="23">
        <v>21101</v>
      </c>
      <c r="C52" s="23" t="s">
        <v>51</v>
      </c>
      <c r="D52" s="23" t="s">
        <v>50</v>
      </c>
      <c r="E52" s="23">
        <v>2310000220</v>
      </c>
      <c r="F52" s="23" t="s">
        <v>65</v>
      </c>
      <c r="G52" s="23" t="s">
        <v>64</v>
      </c>
      <c r="H52" s="23" t="s">
        <v>69</v>
      </c>
      <c r="I52" s="23" t="s">
        <v>68</v>
      </c>
      <c r="J52" s="23" t="s">
        <v>45</v>
      </c>
      <c r="K52" s="23" t="s">
        <v>44</v>
      </c>
      <c r="L52" s="23" t="s">
        <v>40</v>
      </c>
      <c r="M52" s="23" t="s">
        <v>43</v>
      </c>
      <c r="N52" s="24">
        <v>2.3482500000000001E-3</v>
      </c>
      <c r="O52" s="23" t="s">
        <v>42</v>
      </c>
      <c r="P52" s="23" t="s">
        <v>41</v>
      </c>
    </row>
    <row r="53" spans="1:16" ht="15.75" x14ac:dyDescent="0.25">
      <c r="A53" s="23" t="s">
        <v>52</v>
      </c>
      <c r="B53" s="23">
        <v>21101</v>
      </c>
      <c r="C53" s="23" t="s">
        <v>51</v>
      </c>
      <c r="D53" s="23" t="s">
        <v>50</v>
      </c>
      <c r="E53" s="23">
        <v>2310023603</v>
      </c>
      <c r="F53" s="23" t="s">
        <v>65</v>
      </c>
      <c r="G53" s="23" t="s">
        <v>64</v>
      </c>
      <c r="H53" s="23" t="s">
        <v>67</v>
      </c>
      <c r="I53" s="23" t="s">
        <v>66</v>
      </c>
      <c r="J53" s="23" t="s">
        <v>45</v>
      </c>
      <c r="K53" s="23" t="s">
        <v>44</v>
      </c>
      <c r="L53" s="23" t="s">
        <v>40</v>
      </c>
      <c r="M53" s="23" t="s">
        <v>43</v>
      </c>
      <c r="N53" s="24">
        <v>0</v>
      </c>
      <c r="O53" s="23" t="s">
        <v>42</v>
      </c>
      <c r="P53" s="23" t="s">
        <v>41</v>
      </c>
    </row>
    <row r="54" spans="1:16" ht="15.75" x14ac:dyDescent="0.25">
      <c r="A54" s="23" t="s">
        <v>52</v>
      </c>
      <c r="B54" s="23">
        <v>21101</v>
      </c>
      <c r="C54" s="23" t="s">
        <v>51</v>
      </c>
      <c r="D54" s="23" t="s">
        <v>50</v>
      </c>
      <c r="E54" s="23">
        <v>2310021202</v>
      </c>
      <c r="F54" s="23" t="s">
        <v>65</v>
      </c>
      <c r="G54" s="23" t="s">
        <v>64</v>
      </c>
      <c r="H54" s="23" t="s">
        <v>63</v>
      </c>
      <c r="I54" s="23" t="s">
        <v>62</v>
      </c>
      <c r="J54" s="23" t="s">
        <v>45</v>
      </c>
      <c r="K54" s="23" t="s">
        <v>44</v>
      </c>
      <c r="L54" s="23" t="s">
        <v>40</v>
      </c>
      <c r="M54" s="23" t="s">
        <v>43</v>
      </c>
      <c r="N54" s="24">
        <v>0</v>
      </c>
      <c r="O54" s="23" t="s">
        <v>42</v>
      </c>
      <c r="P54" s="23" t="s">
        <v>41</v>
      </c>
    </row>
    <row r="55" spans="1:16" ht="15.75" x14ac:dyDescent="0.25">
      <c r="A55" s="23" t="s">
        <v>52</v>
      </c>
      <c r="B55" s="23">
        <v>21101</v>
      </c>
      <c r="C55" s="23" t="s">
        <v>51</v>
      </c>
      <c r="D55" s="23" t="s">
        <v>50</v>
      </c>
      <c r="E55" s="23">
        <v>2610000100</v>
      </c>
      <c r="F55" s="23" t="s">
        <v>59</v>
      </c>
      <c r="G55" s="23" t="s">
        <v>58</v>
      </c>
      <c r="H55" s="23" t="s">
        <v>61</v>
      </c>
      <c r="I55" s="23" t="s">
        <v>60</v>
      </c>
      <c r="J55" s="23" t="s">
        <v>45</v>
      </c>
      <c r="K55" s="23" t="s">
        <v>44</v>
      </c>
      <c r="L55" s="23" t="s">
        <v>40</v>
      </c>
      <c r="M55" s="23" t="s">
        <v>43</v>
      </c>
      <c r="N55" s="24">
        <v>1.2881170000000001E-2</v>
      </c>
      <c r="O55" s="23" t="s">
        <v>42</v>
      </c>
      <c r="P55" s="23" t="s">
        <v>41</v>
      </c>
    </row>
    <row r="56" spans="1:16" ht="15.75" x14ac:dyDescent="0.25">
      <c r="A56" s="23" t="s">
        <v>52</v>
      </c>
      <c r="B56" s="23">
        <v>21101</v>
      </c>
      <c r="C56" s="23" t="s">
        <v>51</v>
      </c>
      <c r="D56" s="23" t="s">
        <v>50</v>
      </c>
      <c r="E56" s="23">
        <v>2610030000</v>
      </c>
      <c r="F56" s="23" t="s">
        <v>59</v>
      </c>
      <c r="G56" s="23" t="s">
        <v>58</v>
      </c>
      <c r="H56" s="23" t="s">
        <v>48</v>
      </c>
      <c r="I56" s="23" t="s">
        <v>57</v>
      </c>
      <c r="J56" s="23" t="s">
        <v>45</v>
      </c>
      <c r="K56" s="23" t="s">
        <v>44</v>
      </c>
      <c r="L56" s="23" t="s">
        <v>40</v>
      </c>
      <c r="M56" s="23" t="s">
        <v>43</v>
      </c>
      <c r="N56" s="24">
        <v>0.88927089999999998</v>
      </c>
      <c r="O56" s="23" t="s">
        <v>42</v>
      </c>
      <c r="P56" s="23" t="s">
        <v>41</v>
      </c>
    </row>
    <row r="57" spans="1:16" ht="15.75" x14ac:dyDescent="0.25">
      <c r="A57" s="23" t="s">
        <v>52</v>
      </c>
      <c r="B57" s="23">
        <v>21101</v>
      </c>
      <c r="C57" s="23" t="s">
        <v>51</v>
      </c>
      <c r="D57" s="23" t="s">
        <v>50</v>
      </c>
      <c r="E57" s="23">
        <v>2285002006</v>
      </c>
      <c r="F57" s="23" t="s">
        <v>56</v>
      </c>
      <c r="G57" s="23" t="s">
        <v>55</v>
      </c>
      <c r="H57" s="23" t="s">
        <v>54</v>
      </c>
      <c r="I57" s="23" t="s">
        <v>53</v>
      </c>
      <c r="J57" s="23" t="s">
        <v>45</v>
      </c>
      <c r="K57" s="23" t="s">
        <v>44</v>
      </c>
      <c r="L57" s="23" t="s">
        <v>40</v>
      </c>
      <c r="M57" s="23" t="s">
        <v>43</v>
      </c>
      <c r="N57" s="24">
        <v>0.113022</v>
      </c>
      <c r="O57" s="23" t="s">
        <v>42</v>
      </c>
      <c r="P57" s="23" t="s">
        <v>41</v>
      </c>
    </row>
    <row r="58" spans="1:16" ht="15.75" x14ac:dyDescent="0.25">
      <c r="A58" s="23" t="s">
        <v>52</v>
      </c>
      <c r="B58" s="23">
        <v>21101</v>
      </c>
      <c r="C58" s="23" t="s">
        <v>51</v>
      </c>
      <c r="D58" s="23" t="s">
        <v>50</v>
      </c>
      <c r="E58" s="23">
        <v>2104008620</v>
      </c>
      <c r="F58" s="23" t="s">
        <v>49</v>
      </c>
      <c r="G58" s="23" t="s">
        <v>48</v>
      </c>
      <c r="H58" s="23" t="s">
        <v>47</v>
      </c>
      <c r="I58" s="23" t="s">
        <v>46</v>
      </c>
      <c r="J58" s="23" t="s">
        <v>45</v>
      </c>
      <c r="K58" s="23" t="s">
        <v>44</v>
      </c>
      <c r="L58" s="23" t="s">
        <v>40</v>
      </c>
      <c r="M58" s="23" t="s">
        <v>43</v>
      </c>
      <c r="N58" s="24">
        <v>0.13815459999999999</v>
      </c>
      <c r="O58" s="23" t="s">
        <v>42</v>
      </c>
      <c r="P58" s="23" t="s">
        <v>41</v>
      </c>
    </row>
    <row r="60" spans="1:16" ht="15.75" x14ac:dyDescent="0.25">
      <c r="N60" s="27">
        <f>SUM(N2:N59)</f>
        <v>14.126047216242005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1C7C9-9C58-4424-A9C0-530B0175E0C5}">
  <sheetPr>
    <tabColor theme="4" tint="0.59999389629810485"/>
  </sheetPr>
  <dimension ref="A1:P48"/>
  <sheetViews>
    <sheetView workbookViewId="0">
      <selection activeCell="A6" sqref="A6"/>
    </sheetView>
  </sheetViews>
  <sheetFormatPr defaultRowHeight="15" x14ac:dyDescent="0.25"/>
  <cols>
    <col min="1" max="1" width="6" bestFit="1" customWidth="1"/>
    <col min="2" max="2" width="11.28515625" bestFit="1" customWidth="1"/>
    <col min="3" max="3" width="10.42578125" bestFit="1" customWidth="1"/>
    <col min="4" max="4" width="15.28515625" bestFit="1" customWidth="1"/>
    <col min="5" max="5" width="12.42578125" bestFit="1" customWidth="1"/>
    <col min="6" max="6" width="14.85546875" bestFit="1" customWidth="1"/>
    <col min="7" max="7" width="27.28515625" bestFit="1" customWidth="1"/>
    <col min="8" max="8" width="29.140625" bestFit="1" customWidth="1"/>
    <col min="9" max="9" width="47.140625" bestFit="1" customWidth="1"/>
    <col min="10" max="10" width="17.5703125" bestFit="1" customWidth="1"/>
    <col min="11" max="11" width="26.7109375" bestFit="1" customWidth="1"/>
    <col min="12" max="12" width="15.140625" bestFit="1" customWidth="1"/>
    <col min="13" max="13" width="15" bestFit="1" customWidth="1"/>
    <col min="14" max="14" width="16.28515625" bestFit="1" customWidth="1"/>
    <col min="15" max="15" width="6.5703125" bestFit="1" customWidth="1"/>
    <col min="16" max="16" width="9.42578125" bestFit="1" customWidth="1"/>
  </cols>
  <sheetData>
    <row r="1" spans="1:16" ht="15.75" x14ac:dyDescent="0.25">
      <c r="A1" s="28" t="s">
        <v>142</v>
      </c>
      <c r="B1" s="28" t="s">
        <v>141</v>
      </c>
      <c r="C1" s="28" t="s">
        <v>140</v>
      </c>
      <c r="D1" s="28" t="s">
        <v>139</v>
      </c>
      <c r="E1" s="28" t="s">
        <v>138</v>
      </c>
      <c r="F1" s="28" t="s">
        <v>137</v>
      </c>
      <c r="G1" s="28" t="s">
        <v>136</v>
      </c>
      <c r="H1" s="28" t="s">
        <v>135</v>
      </c>
      <c r="I1" s="28" t="s">
        <v>134</v>
      </c>
      <c r="J1" s="28" t="s">
        <v>133</v>
      </c>
      <c r="K1" s="28" t="s">
        <v>132</v>
      </c>
      <c r="L1" s="28" t="s">
        <v>131</v>
      </c>
      <c r="M1" s="28" t="s">
        <v>130</v>
      </c>
      <c r="N1" s="29" t="s">
        <v>38</v>
      </c>
      <c r="O1" s="28" t="s">
        <v>129</v>
      </c>
      <c r="P1" s="28" t="s">
        <v>39</v>
      </c>
    </row>
    <row r="2" spans="1:16" ht="15.75" x14ac:dyDescent="0.25">
      <c r="A2" s="23" t="s">
        <v>52</v>
      </c>
      <c r="B2" s="23">
        <v>21101</v>
      </c>
      <c r="C2" s="23" t="s">
        <v>51</v>
      </c>
      <c r="D2" s="23" t="s">
        <v>145</v>
      </c>
      <c r="E2" s="23">
        <v>2270003060</v>
      </c>
      <c r="F2" s="23" t="s">
        <v>56</v>
      </c>
      <c r="G2" s="23" t="s">
        <v>153</v>
      </c>
      <c r="H2" s="23" t="s">
        <v>160</v>
      </c>
      <c r="I2" s="23" t="s">
        <v>179</v>
      </c>
      <c r="J2" s="23" t="s">
        <v>45</v>
      </c>
      <c r="K2" s="23" t="s">
        <v>44</v>
      </c>
      <c r="L2" s="23" t="s">
        <v>40</v>
      </c>
      <c r="M2" s="23" t="s">
        <v>43</v>
      </c>
      <c r="N2" s="24">
        <v>5.6798400000000002E-3</v>
      </c>
      <c r="O2" s="23" t="s">
        <v>42</v>
      </c>
      <c r="P2" s="23" t="s">
        <v>41</v>
      </c>
    </row>
    <row r="3" spans="1:16" ht="15.75" x14ac:dyDescent="0.25">
      <c r="A3" s="23" t="s">
        <v>52</v>
      </c>
      <c r="B3" s="23">
        <v>21101</v>
      </c>
      <c r="C3" s="23" t="s">
        <v>51</v>
      </c>
      <c r="D3" s="23" t="s">
        <v>145</v>
      </c>
      <c r="E3" s="23">
        <v>2265004033</v>
      </c>
      <c r="F3" s="23" t="s">
        <v>56</v>
      </c>
      <c r="G3" s="23" t="s">
        <v>146</v>
      </c>
      <c r="H3" s="23" t="s">
        <v>154</v>
      </c>
      <c r="I3" s="23" t="s">
        <v>172</v>
      </c>
      <c r="J3" s="23" t="s">
        <v>45</v>
      </c>
      <c r="K3" s="23" t="s">
        <v>44</v>
      </c>
      <c r="L3" s="23" t="s">
        <v>40</v>
      </c>
      <c r="M3" s="23" t="s">
        <v>43</v>
      </c>
      <c r="N3" s="24">
        <v>1.8756160000000001E-2</v>
      </c>
      <c r="O3" s="23" t="s">
        <v>42</v>
      </c>
      <c r="P3" s="23" t="s">
        <v>41</v>
      </c>
    </row>
    <row r="4" spans="1:16" ht="15.75" x14ac:dyDescent="0.25">
      <c r="A4" s="23" t="s">
        <v>52</v>
      </c>
      <c r="B4" s="23">
        <v>21101</v>
      </c>
      <c r="C4" s="23" t="s">
        <v>51</v>
      </c>
      <c r="D4" s="23" t="s">
        <v>145</v>
      </c>
      <c r="E4" s="23">
        <v>2260006022</v>
      </c>
      <c r="F4" s="23" t="s">
        <v>56</v>
      </c>
      <c r="G4" s="23" t="s">
        <v>146</v>
      </c>
      <c r="H4" s="23" t="s">
        <v>149</v>
      </c>
      <c r="I4" s="23" t="s">
        <v>150</v>
      </c>
      <c r="J4" s="23" t="s">
        <v>45</v>
      </c>
      <c r="K4" s="23" t="s">
        <v>44</v>
      </c>
      <c r="L4" s="23" t="s">
        <v>40</v>
      </c>
      <c r="M4" s="23" t="s">
        <v>43</v>
      </c>
      <c r="N4" s="24">
        <v>2.5413749999999999E-4</v>
      </c>
      <c r="O4" s="23" t="s">
        <v>42</v>
      </c>
      <c r="P4" s="23" t="s">
        <v>41</v>
      </c>
    </row>
    <row r="5" spans="1:16" ht="15.75" x14ac:dyDescent="0.25">
      <c r="A5" s="23" t="s">
        <v>52</v>
      </c>
      <c r="B5" s="23">
        <v>21101</v>
      </c>
      <c r="C5" s="23" t="s">
        <v>51</v>
      </c>
      <c r="D5" s="23" t="s">
        <v>145</v>
      </c>
      <c r="E5" s="23">
        <v>2265001050</v>
      </c>
      <c r="F5" s="23" t="s">
        <v>56</v>
      </c>
      <c r="G5" s="23" t="s">
        <v>146</v>
      </c>
      <c r="H5" s="23" t="s">
        <v>191</v>
      </c>
      <c r="I5" s="23" t="s">
        <v>192</v>
      </c>
      <c r="J5" s="23" t="s">
        <v>45</v>
      </c>
      <c r="K5" s="23" t="s">
        <v>44</v>
      </c>
      <c r="L5" s="23" t="s">
        <v>40</v>
      </c>
      <c r="M5" s="23" t="s">
        <v>43</v>
      </c>
      <c r="N5" s="24">
        <v>1.4283259999999999E-3</v>
      </c>
      <c r="O5" s="23" t="s">
        <v>42</v>
      </c>
      <c r="P5" s="23" t="s">
        <v>41</v>
      </c>
    </row>
    <row r="6" spans="1:16" ht="15.75" x14ac:dyDescent="0.25">
      <c r="A6" s="23" t="s">
        <v>52</v>
      </c>
      <c r="B6" s="23">
        <v>21101</v>
      </c>
      <c r="C6" s="23" t="s">
        <v>51</v>
      </c>
      <c r="D6" s="23" t="s">
        <v>145</v>
      </c>
      <c r="E6" s="23">
        <v>2267003022</v>
      </c>
      <c r="F6" s="23" t="s">
        <v>56</v>
      </c>
      <c r="G6" s="23" t="s">
        <v>168</v>
      </c>
      <c r="H6" s="23" t="s">
        <v>160</v>
      </c>
      <c r="I6" s="23" t="s">
        <v>187</v>
      </c>
      <c r="J6" s="23" t="s">
        <v>45</v>
      </c>
      <c r="K6" s="23" t="s">
        <v>44</v>
      </c>
      <c r="L6" s="23" t="s">
        <v>40</v>
      </c>
      <c r="M6" s="23" t="s">
        <v>43</v>
      </c>
      <c r="N6" s="24">
        <v>2.6372119999999999E-2</v>
      </c>
      <c r="O6" s="23" t="s">
        <v>42</v>
      </c>
      <c r="P6" s="23" t="s">
        <v>41</v>
      </c>
    </row>
    <row r="7" spans="1:16" ht="15.75" x14ac:dyDescent="0.25">
      <c r="A7" s="23" t="s">
        <v>52</v>
      </c>
      <c r="B7" s="23">
        <v>21101</v>
      </c>
      <c r="C7" s="23" t="s">
        <v>51</v>
      </c>
      <c r="D7" s="23" t="s">
        <v>145</v>
      </c>
      <c r="E7" s="23">
        <v>2260007022</v>
      </c>
      <c r="F7" s="23" t="s">
        <v>56</v>
      </c>
      <c r="G7" s="23" t="s">
        <v>146</v>
      </c>
      <c r="H7" s="23" t="s">
        <v>164</v>
      </c>
      <c r="I7" s="23" t="s">
        <v>165</v>
      </c>
      <c r="J7" s="23" t="s">
        <v>45</v>
      </c>
      <c r="K7" s="23" t="s">
        <v>44</v>
      </c>
      <c r="L7" s="23" t="s">
        <v>40</v>
      </c>
      <c r="M7" s="23" t="s">
        <v>43</v>
      </c>
      <c r="N7" s="24">
        <v>4.09627E-5</v>
      </c>
      <c r="O7" s="23" t="s">
        <v>42</v>
      </c>
      <c r="P7" s="23" t="s">
        <v>41</v>
      </c>
    </row>
    <row r="8" spans="1:16" ht="15.75" x14ac:dyDescent="0.25">
      <c r="A8" s="23" t="s">
        <v>52</v>
      </c>
      <c r="B8" s="23">
        <v>21101</v>
      </c>
      <c r="C8" s="23" t="s">
        <v>51</v>
      </c>
      <c r="D8" s="23" t="s">
        <v>145</v>
      </c>
      <c r="E8" s="23">
        <v>2270005022</v>
      </c>
      <c r="F8" s="23" t="s">
        <v>56</v>
      </c>
      <c r="G8" s="23" t="s">
        <v>153</v>
      </c>
      <c r="H8" s="23" t="s">
        <v>151</v>
      </c>
      <c r="I8" s="23" t="s">
        <v>182</v>
      </c>
      <c r="J8" s="23" t="s">
        <v>45</v>
      </c>
      <c r="K8" s="23" t="s">
        <v>44</v>
      </c>
      <c r="L8" s="23" t="s">
        <v>40</v>
      </c>
      <c r="M8" s="23" t="s">
        <v>43</v>
      </c>
      <c r="N8" s="24">
        <v>6.1780340000000003E-2</v>
      </c>
      <c r="O8" s="23" t="s">
        <v>42</v>
      </c>
      <c r="P8" s="23" t="s">
        <v>41</v>
      </c>
    </row>
    <row r="9" spans="1:16" ht="15.75" x14ac:dyDescent="0.25">
      <c r="A9" s="23" t="s">
        <v>52</v>
      </c>
      <c r="B9" s="23">
        <v>21101</v>
      </c>
      <c r="C9" s="23" t="s">
        <v>51</v>
      </c>
      <c r="D9" s="23" t="s">
        <v>145</v>
      </c>
      <c r="E9" s="23">
        <v>2282005022</v>
      </c>
      <c r="F9" s="23" t="s">
        <v>56</v>
      </c>
      <c r="G9" s="23" t="s">
        <v>156</v>
      </c>
      <c r="H9" s="23" t="s">
        <v>204</v>
      </c>
      <c r="I9" s="23" t="s">
        <v>205</v>
      </c>
      <c r="J9" s="23" t="s">
        <v>45</v>
      </c>
      <c r="K9" s="23" t="s">
        <v>44</v>
      </c>
      <c r="L9" s="23" t="s">
        <v>40</v>
      </c>
      <c r="M9" s="23" t="s">
        <v>43</v>
      </c>
      <c r="N9" s="24">
        <v>9.1068410000000002E-2</v>
      </c>
      <c r="O9" s="23" t="s">
        <v>42</v>
      </c>
      <c r="P9" s="23" t="s">
        <v>41</v>
      </c>
    </row>
    <row r="10" spans="1:16" ht="15.75" x14ac:dyDescent="0.25">
      <c r="A10" s="23" t="s">
        <v>52</v>
      </c>
      <c r="B10" s="23">
        <v>21101</v>
      </c>
      <c r="C10" s="23" t="s">
        <v>51</v>
      </c>
      <c r="D10" s="23" t="s">
        <v>145</v>
      </c>
      <c r="E10" s="23">
        <v>2267005022</v>
      </c>
      <c r="F10" s="23" t="s">
        <v>56</v>
      </c>
      <c r="G10" s="23" t="s">
        <v>168</v>
      </c>
      <c r="H10" s="23" t="s">
        <v>151</v>
      </c>
      <c r="I10" s="23" t="s">
        <v>184</v>
      </c>
      <c r="J10" s="23" t="s">
        <v>45</v>
      </c>
      <c r="K10" s="23" t="s">
        <v>44</v>
      </c>
      <c r="L10" s="23" t="s">
        <v>40</v>
      </c>
      <c r="M10" s="23" t="s">
        <v>43</v>
      </c>
      <c r="N10" s="24">
        <v>7.6860370000000002E-7</v>
      </c>
      <c r="O10" s="23" t="s">
        <v>42</v>
      </c>
      <c r="P10" s="23" t="s">
        <v>41</v>
      </c>
    </row>
    <row r="11" spans="1:16" ht="15.75" x14ac:dyDescent="0.25">
      <c r="A11" s="23" t="s">
        <v>52</v>
      </c>
      <c r="B11" s="23">
        <v>21101</v>
      </c>
      <c r="C11" s="23" t="s">
        <v>51</v>
      </c>
      <c r="D11" s="23" t="s">
        <v>145</v>
      </c>
      <c r="E11" s="23">
        <v>2268006022</v>
      </c>
      <c r="F11" s="23" t="s">
        <v>56</v>
      </c>
      <c r="G11" s="23" t="s">
        <v>177</v>
      </c>
      <c r="H11" s="23" t="s">
        <v>149</v>
      </c>
      <c r="I11" s="23" t="s">
        <v>193</v>
      </c>
      <c r="J11" s="23" t="s">
        <v>45</v>
      </c>
      <c r="K11" s="23" t="s">
        <v>44</v>
      </c>
      <c r="L11" s="23" t="s">
        <v>40</v>
      </c>
      <c r="M11" s="23" t="s">
        <v>43</v>
      </c>
      <c r="N11" s="24">
        <v>2.383149E-4</v>
      </c>
      <c r="O11" s="23" t="s">
        <v>42</v>
      </c>
      <c r="P11" s="23" t="s">
        <v>41</v>
      </c>
    </row>
    <row r="12" spans="1:16" ht="15.75" x14ac:dyDescent="0.25">
      <c r="A12" s="23" t="s">
        <v>52</v>
      </c>
      <c r="B12" s="23">
        <v>21101</v>
      </c>
      <c r="C12" s="23" t="s">
        <v>51</v>
      </c>
      <c r="D12" s="23" t="s">
        <v>145</v>
      </c>
      <c r="E12" s="23">
        <v>2267002022</v>
      </c>
      <c r="F12" s="23" t="s">
        <v>56</v>
      </c>
      <c r="G12" s="23" t="s">
        <v>168</v>
      </c>
      <c r="H12" s="23" t="s">
        <v>147</v>
      </c>
      <c r="I12" s="23" t="s">
        <v>180</v>
      </c>
      <c r="J12" s="23" t="s">
        <v>45</v>
      </c>
      <c r="K12" s="23" t="s">
        <v>44</v>
      </c>
      <c r="L12" s="23" t="s">
        <v>40</v>
      </c>
      <c r="M12" s="23" t="s">
        <v>43</v>
      </c>
      <c r="N12" s="24">
        <v>4.87935E-5</v>
      </c>
      <c r="O12" s="23" t="s">
        <v>42</v>
      </c>
      <c r="P12" s="23" t="s">
        <v>41</v>
      </c>
    </row>
    <row r="13" spans="1:16" ht="15.75" x14ac:dyDescent="0.25">
      <c r="A13" s="23" t="s">
        <v>52</v>
      </c>
      <c r="B13" s="23">
        <v>21101</v>
      </c>
      <c r="C13" s="23" t="s">
        <v>51</v>
      </c>
      <c r="D13" s="23" t="s">
        <v>145</v>
      </c>
      <c r="E13" s="23">
        <v>2260002022</v>
      </c>
      <c r="F13" s="23" t="s">
        <v>56</v>
      </c>
      <c r="G13" s="23" t="s">
        <v>146</v>
      </c>
      <c r="H13" s="23" t="s">
        <v>147</v>
      </c>
      <c r="I13" s="23" t="s">
        <v>148</v>
      </c>
      <c r="J13" s="23" t="s">
        <v>45</v>
      </c>
      <c r="K13" s="23" t="s">
        <v>44</v>
      </c>
      <c r="L13" s="23" t="s">
        <v>40</v>
      </c>
      <c r="M13" s="23" t="s">
        <v>43</v>
      </c>
      <c r="N13" s="24">
        <v>1.889634E-4</v>
      </c>
      <c r="O13" s="23" t="s">
        <v>42</v>
      </c>
      <c r="P13" s="23" t="s">
        <v>41</v>
      </c>
    </row>
    <row r="14" spans="1:16" ht="15.75" x14ac:dyDescent="0.25">
      <c r="A14" s="23" t="s">
        <v>52</v>
      </c>
      <c r="B14" s="23">
        <v>21101</v>
      </c>
      <c r="C14" s="23" t="s">
        <v>51</v>
      </c>
      <c r="D14" s="23" t="s">
        <v>145</v>
      </c>
      <c r="E14" s="23">
        <v>2270004022</v>
      </c>
      <c r="F14" s="23" t="s">
        <v>56</v>
      </c>
      <c r="G14" s="23" t="s">
        <v>153</v>
      </c>
      <c r="H14" s="23" t="s">
        <v>154</v>
      </c>
      <c r="I14" s="23" t="s">
        <v>155</v>
      </c>
      <c r="J14" s="23" t="s">
        <v>45</v>
      </c>
      <c r="K14" s="23" t="s">
        <v>44</v>
      </c>
      <c r="L14" s="23" t="s">
        <v>40</v>
      </c>
      <c r="M14" s="23" t="s">
        <v>43</v>
      </c>
      <c r="N14" s="24">
        <v>1.3826600000000001E-4</v>
      </c>
      <c r="O14" s="23" t="s">
        <v>42</v>
      </c>
      <c r="P14" s="23" t="s">
        <v>41</v>
      </c>
    </row>
    <row r="15" spans="1:16" ht="15.75" x14ac:dyDescent="0.25">
      <c r="A15" s="23" t="s">
        <v>52</v>
      </c>
      <c r="B15" s="23">
        <v>21101</v>
      </c>
      <c r="C15" s="23" t="s">
        <v>51</v>
      </c>
      <c r="D15" s="23" t="s">
        <v>145</v>
      </c>
      <c r="E15" s="23">
        <v>2285002015</v>
      </c>
      <c r="F15" s="23" t="s">
        <v>56</v>
      </c>
      <c r="G15" s="23" t="s">
        <v>55</v>
      </c>
      <c r="H15" s="23" t="s">
        <v>54</v>
      </c>
      <c r="I15" s="23" t="s">
        <v>162</v>
      </c>
      <c r="J15" s="23" t="s">
        <v>45</v>
      </c>
      <c r="K15" s="23" t="s">
        <v>44</v>
      </c>
      <c r="L15" s="23" t="s">
        <v>40</v>
      </c>
      <c r="M15" s="23" t="s">
        <v>43</v>
      </c>
      <c r="N15" s="24">
        <v>5.9251690000000005E-4</v>
      </c>
      <c r="O15" s="23" t="s">
        <v>42</v>
      </c>
      <c r="P15" s="23" t="s">
        <v>41</v>
      </c>
    </row>
    <row r="16" spans="1:16" ht="15.75" x14ac:dyDescent="0.25">
      <c r="A16" s="23" t="s">
        <v>52</v>
      </c>
      <c r="B16" s="23">
        <v>21101</v>
      </c>
      <c r="C16" s="23" t="s">
        <v>51</v>
      </c>
      <c r="D16" s="23" t="s">
        <v>145</v>
      </c>
      <c r="E16" s="23">
        <v>2282010005</v>
      </c>
      <c r="F16" s="23" t="s">
        <v>56</v>
      </c>
      <c r="G16" s="23" t="s">
        <v>156</v>
      </c>
      <c r="H16" s="23" t="s">
        <v>188</v>
      </c>
      <c r="I16" s="23" t="s">
        <v>189</v>
      </c>
      <c r="J16" s="23" t="s">
        <v>45</v>
      </c>
      <c r="K16" s="23" t="s">
        <v>44</v>
      </c>
      <c r="L16" s="23" t="s">
        <v>40</v>
      </c>
      <c r="M16" s="23" t="s">
        <v>43</v>
      </c>
      <c r="N16" s="24">
        <v>4.6250390000000002E-2</v>
      </c>
      <c r="O16" s="23" t="s">
        <v>42</v>
      </c>
      <c r="P16" s="23" t="s">
        <v>41</v>
      </c>
    </row>
    <row r="17" spans="1:16" ht="15.75" x14ac:dyDescent="0.25">
      <c r="A17" s="23" t="s">
        <v>52</v>
      </c>
      <c r="B17" s="23">
        <v>21101</v>
      </c>
      <c r="C17" s="23" t="s">
        <v>51</v>
      </c>
      <c r="D17" s="23" t="s">
        <v>145</v>
      </c>
      <c r="E17" s="23">
        <v>2260004044</v>
      </c>
      <c r="F17" s="23" t="s">
        <v>56</v>
      </c>
      <c r="G17" s="23" t="s">
        <v>146</v>
      </c>
      <c r="H17" s="23" t="s">
        <v>154</v>
      </c>
      <c r="I17" s="23" t="s">
        <v>174</v>
      </c>
      <c r="J17" s="23" t="s">
        <v>45</v>
      </c>
      <c r="K17" s="23" t="s">
        <v>44</v>
      </c>
      <c r="L17" s="23" t="s">
        <v>40</v>
      </c>
      <c r="M17" s="23" t="s">
        <v>43</v>
      </c>
      <c r="N17" s="24">
        <v>7.2920479999999995E-4</v>
      </c>
      <c r="O17" s="23" t="s">
        <v>42</v>
      </c>
      <c r="P17" s="23" t="s">
        <v>41</v>
      </c>
    </row>
    <row r="18" spans="1:16" ht="15.75" x14ac:dyDescent="0.25">
      <c r="A18" s="23" t="s">
        <v>52</v>
      </c>
      <c r="B18" s="23">
        <v>21101</v>
      </c>
      <c r="C18" s="23" t="s">
        <v>51</v>
      </c>
      <c r="D18" s="23" t="s">
        <v>145</v>
      </c>
      <c r="E18" s="23">
        <v>2265003022</v>
      </c>
      <c r="F18" s="23" t="s">
        <v>56</v>
      </c>
      <c r="G18" s="23" t="s">
        <v>146</v>
      </c>
      <c r="H18" s="23" t="s">
        <v>160</v>
      </c>
      <c r="I18" s="23" t="s">
        <v>195</v>
      </c>
      <c r="J18" s="23" t="s">
        <v>45</v>
      </c>
      <c r="K18" s="23" t="s">
        <v>44</v>
      </c>
      <c r="L18" s="23" t="s">
        <v>40</v>
      </c>
      <c r="M18" s="23" t="s">
        <v>43</v>
      </c>
      <c r="N18" s="24">
        <v>1.3369010000000001E-2</v>
      </c>
      <c r="O18" s="23" t="s">
        <v>42</v>
      </c>
      <c r="P18" s="23" t="s">
        <v>41</v>
      </c>
    </row>
    <row r="19" spans="1:16" ht="15.75" x14ac:dyDescent="0.25">
      <c r="A19" s="23" t="s">
        <v>52</v>
      </c>
      <c r="B19" s="23">
        <v>21101</v>
      </c>
      <c r="C19" s="23" t="s">
        <v>51</v>
      </c>
      <c r="D19" s="23" t="s">
        <v>145</v>
      </c>
      <c r="E19" s="23">
        <v>2260005022</v>
      </c>
      <c r="F19" s="23" t="s">
        <v>56</v>
      </c>
      <c r="G19" s="23" t="s">
        <v>146</v>
      </c>
      <c r="H19" s="23" t="s">
        <v>151</v>
      </c>
      <c r="I19" s="23" t="s">
        <v>152</v>
      </c>
      <c r="J19" s="23" t="s">
        <v>45</v>
      </c>
      <c r="K19" s="23" t="s">
        <v>44</v>
      </c>
      <c r="L19" s="23" t="s">
        <v>40</v>
      </c>
      <c r="M19" s="23" t="s">
        <v>43</v>
      </c>
      <c r="N19" s="24">
        <v>1.28945E-5</v>
      </c>
      <c r="O19" s="23" t="s">
        <v>42</v>
      </c>
      <c r="P19" s="23" t="s">
        <v>41</v>
      </c>
    </row>
    <row r="20" spans="1:16" ht="15.75" x14ac:dyDescent="0.25">
      <c r="A20" s="23" t="s">
        <v>52</v>
      </c>
      <c r="B20" s="23">
        <v>21101</v>
      </c>
      <c r="C20" s="23" t="s">
        <v>51</v>
      </c>
      <c r="D20" s="23" t="s">
        <v>145</v>
      </c>
      <c r="E20" s="23">
        <v>2268005022</v>
      </c>
      <c r="F20" s="23" t="s">
        <v>56</v>
      </c>
      <c r="G20" s="23" t="s">
        <v>177</v>
      </c>
      <c r="H20" s="23" t="s">
        <v>151</v>
      </c>
      <c r="I20" s="23" t="s">
        <v>203</v>
      </c>
      <c r="J20" s="23" t="s">
        <v>45</v>
      </c>
      <c r="K20" s="23" t="s">
        <v>44</v>
      </c>
      <c r="L20" s="23" t="s">
        <v>40</v>
      </c>
      <c r="M20" s="23" t="s">
        <v>43</v>
      </c>
      <c r="N20" s="24">
        <v>8.3995599999999999E-5</v>
      </c>
      <c r="O20" s="23" t="s">
        <v>42</v>
      </c>
      <c r="P20" s="23" t="s">
        <v>41</v>
      </c>
    </row>
    <row r="21" spans="1:16" ht="15.75" x14ac:dyDescent="0.25">
      <c r="A21" s="23" t="s">
        <v>52</v>
      </c>
      <c r="B21" s="23">
        <v>21101</v>
      </c>
      <c r="C21" s="23" t="s">
        <v>51</v>
      </c>
      <c r="D21" s="23" t="s">
        <v>145</v>
      </c>
      <c r="E21" s="23">
        <v>2270004044</v>
      </c>
      <c r="F21" s="23" t="s">
        <v>56</v>
      </c>
      <c r="G21" s="23" t="s">
        <v>153</v>
      </c>
      <c r="H21" s="23" t="s">
        <v>154</v>
      </c>
      <c r="I21" s="23" t="s">
        <v>196</v>
      </c>
      <c r="J21" s="23" t="s">
        <v>45</v>
      </c>
      <c r="K21" s="23" t="s">
        <v>44</v>
      </c>
      <c r="L21" s="23" t="s">
        <v>40</v>
      </c>
      <c r="M21" s="23" t="s">
        <v>43</v>
      </c>
      <c r="N21" s="24">
        <v>9.0127879999999999E-4</v>
      </c>
      <c r="O21" s="23" t="s">
        <v>42</v>
      </c>
      <c r="P21" s="23" t="s">
        <v>41</v>
      </c>
    </row>
    <row r="22" spans="1:16" ht="15.75" x14ac:dyDescent="0.25">
      <c r="A22" s="23" t="s">
        <v>52</v>
      </c>
      <c r="B22" s="23">
        <v>21101</v>
      </c>
      <c r="C22" s="23" t="s">
        <v>51</v>
      </c>
      <c r="D22" s="23" t="s">
        <v>145</v>
      </c>
      <c r="E22" s="23">
        <v>2285006015</v>
      </c>
      <c r="F22" s="23" t="s">
        <v>56</v>
      </c>
      <c r="G22" s="23" t="s">
        <v>55</v>
      </c>
      <c r="H22" s="23" t="s">
        <v>170</v>
      </c>
      <c r="I22" s="23" t="s">
        <v>162</v>
      </c>
      <c r="J22" s="23" t="s">
        <v>45</v>
      </c>
      <c r="K22" s="23" t="s">
        <v>44</v>
      </c>
      <c r="L22" s="23" t="s">
        <v>40</v>
      </c>
      <c r="M22" s="23" t="s">
        <v>43</v>
      </c>
      <c r="N22" s="24">
        <v>6.0576379999999996E-7</v>
      </c>
      <c r="O22" s="23" t="s">
        <v>42</v>
      </c>
      <c r="P22" s="23" t="s">
        <v>41</v>
      </c>
    </row>
    <row r="23" spans="1:16" ht="15.75" x14ac:dyDescent="0.25">
      <c r="A23" s="23" t="s">
        <v>52</v>
      </c>
      <c r="B23" s="23">
        <v>21101</v>
      </c>
      <c r="C23" s="23" t="s">
        <v>51</v>
      </c>
      <c r="D23" s="23" t="s">
        <v>145</v>
      </c>
      <c r="E23" s="23">
        <v>2265006022</v>
      </c>
      <c r="F23" s="23" t="s">
        <v>56</v>
      </c>
      <c r="G23" s="23" t="s">
        <v>146</v>
      </c>
      <c r="H23" s="23" t="s">
        <v>149</v>
      </c>
      <c r="I23" s="23" t="s">
        <v>200</v>
      </c>
      <c r="J23" s="23" t="s">
        <v>45</v>
      </c>
      <c r="K23" s="23" t="s">
        <v>44</v>
      </c>
      <c r="L23" s="23" t="s">
        <v>40</v>
      </c>
      <c r="M23" s="23" t="s">
        <v>43</v>
      </c>
      <c r="N23" s="24">
        <v>1.453964E-2</v>
      </c>
      <c r="O23" s="23" t="s">
        <v>42</v>
      </c>
      <c r="P23" s="23" t="s">
        <v>41</v>
      </c>
    </row>
    <row r="24" spans="1:16" ht="15.75" x14ac:dyDescent="0.25">
      <c r="A24" s="23" t="s">
        <v>52</v>
      </c>
      <c r="B24" s="23">
        <v>21101</v>
      </c>
      <c r="C24" s="23" t="s">
        <v>51</v>
      </c>
      <c r="D24" s="23" t="s">
        <v>145</v>
      </c>
      <c r="E24" s="23">
        <v>2260003022</v>
      </c>
      <c r="F24" s="23" t="s">
        <v>56</v>
      </c>
      <c r="G24" s="23" t="s">
        <v>146</v>
      </c>
      <c r="H24" s="23" t="s">
        <v>160</v>
      </c>
      <c r="I24" s="23" t="s">
        <v>194</v>
      </c>
      <c r="J24" s="23" t="s">
        <v>45</v>
      </c>
      <c r="K24" s="23" t="s">
        <v>44</v>
      </c>
      <c r="L24" s="23" t="s">
        <v>40</v>
      </c>
      <c r="M24" s="23" t="s">
        <v>43</v>
      </c>
      <c r="N24" s="24">
        <v>1.7538500000000002E-5</v>
      </c>
      <c r="O24" s="23" t="s">
        <v>42</v>
      </c>
      <c r="P24" s="23" t="s">
        <v>41</v>
      </c>
    </row>
    <row r="25" spans="1:16" ht="15.75" x14ac:dyDescent="0.25">
      <c r="A25" s="23" t="s">
        <v>52</v>
      </c>
      <c r="B25" s="23">
        <v>21101</v>
      </c>
      <c r="C25" s="23" t="s">
        <v>51</v>
      </c>
      <c r="D25" s="23" t="s">
        <v>145</v>
      </c>
      <c r="E25" s="23">
        <v>2260004033</v>
      </c>
      <c r="F25" s="23" t="s">
        <v>56</v>
      </c>
      <c r="G25" s="23" t="s">
        <v>146</v>
      </c>
      <c r="H25" s="23" t="s">
        <v>154</v>
      </c>
      <c r="I25" s="23" t="s">
        <v>201</v>
      </c>
      <c r="J25" s="23" t="s">
        <v>45</v>
      </c>
      <c r="K25" s="23" t="s">
        <v>44</v>
      </c>
      <c r="L25" s="23" t="s">
        <v>40</v>
      </c>
      <c r="M25" s="23" t="s">
        <v>43</v>
      </c>
      <c r="N25" s="24">
        <v>8.4514590000000004E-4</v>
      </c>
      <c r="O25" s="23" t="s">
        <v>42</v>
      </c>
      <c r="P25" s="23" t="s">
        <v>41</v>
      </c>
    </row>
    <row r="26" spans="1:16" ht="15.75" x14ac:dyDescent="0.25">
      <c r="A26" s="23" t="s">
        <v>52</v>
      </c>
      <c r="B26" s="23">
        <v>21101</v>
      </c>
      <c r="C26" s="23" t="s">
        <v>51</v>
      </c>
      <c r="D26" s="23" t="s">
        <v>145</v>
      </c>
      <c r="E26" s="23">
        <v>2268002022</v>
      </c>
      <c r="F26" s="23" t="s">
        <v>56</v>
      </c>
      <c r="G26" s="23" t="s">
        <v>177</v>
      </c>
      <c r="H26" s="23" t="s">
        <v>147</v>
      </c>
      <c r="I26" s="23" t="s">
        <v>202</v>
      </c>
      <c r="J26" s="23" t="s">
        <v>45</v>
      </c>
      <c r="K26" s="23" t="s">
        <v>44</v>
      </c>
      <c r="L26" s="23" t="s">
        <v>40</v>
      </c>
      <c r="M26" s="23" t="s">
        <v>43</v>
      </c>
      <c r="N26" s="24">
        <v>1.4831440000000001E-7</v>
      </c>
      <c r="O26" s="23" t="s">
        <v>42</v>
      </c>
      <c r="P26" s="23" t="s">
        <v>41</v>
      </c>
    </row>
    <row r="27" spans="1:16" ht="15.75" x14ac:dyDescent="0.25">
      <c r="A27" s="23" t="s">
        <v>52</v>
      </c>
      <c r="B27" s="23">
        <v>21101</v>
      </c>
      <c r="C27" s="23" t="s">
        <v>51</v>
      </c>
      <c r="D27" s="23" t="s">
        <v>145</v>
      </c>
      <c r="E27" s="23">
        <v>2270002022</v>
      </c>
      <c r="F27" s="23" t="s">
        <v>56</v>
      </c>
      <c r="G27" s="23" t="s">
        <v>153</v>
      </c>
      <c r="H27" s="23" t="s">
        <v>147</v>
      </c>
      <c r="I27" s="23" t="s">
        <v>181</v>
      </c>
      <c r="J27" s="23" t="s">
        <v>45</v>
      </c>
      <c r="K27" s="23" t="s">
        <v>44</v>
      </c>
      <c r="L27" s="23" t="s">
        <v>40</v>
      </c>
      <c r="M27" s="23" t="s">
        <v>43</v>
      </c>
      <c r="N27" s="24">
        <v>3.1447879999999998E-2</v>
      </c>
      <c r="O27" s="23" t="s">
        <v>42</v>
      </c>
      <c r="P27" s="23" t="s">
        <v>41</v>
      </c>
    </row>
    <row r="28" spans="1:16" ht="15.75" x14ac:dyDescent="0.25">
      <c r="A28" s="23" t="s">
        <v>52</v>
      </c>
      <c r="B28" s="23">
        <v>21101</v>
      </c>
      <c r="C28" s="23" t="s">
        <v>51</v>
      </c>
      <c r="D28" s="23" t="s">
        <v>145</v>
      </c>
      <c r="E28" s="23">
        <v>2270009010</v>
      </c>
      <c r="F28" s="23" t="s">
        <v>56</v>
      </c>
      <c r="G28" s="23" t="s">
        <v>153</v>
      </c>
      <c r="H28" s="23" t="s">
        <v>158</v>
      </c>
      <c r="I28" s="23" t="s">
        <v>159</v>
      </c>
      <c r="J28" s="23" t="s">
        <v>45</v>
      </c>
      <c r="K28" s="23" t="s">
        <v>44</v>
      </c>
      <c r="L28" s="23" t="s">
        <v>40</v>
      </c>
      <c r="M28" s="23" t="s">
        <v>43</v>
      </c>
      <c r="N28" s="24">
        <v>1.506119E-2</v>
      </c>
      <c r="O28" s="23" t="s">
        <v>42</v>
      </c>
      <c r="P28" s="23" t="s">
        <v>41</v>
      </c>
    </row>
    <row r="29" spans="1:16" ht="15.75" x14ac:dyDescent="0.25">
      <c r="A29" s="23" t="s">
        <v>52</v>
      </c>
      <c r="B29" s="23">
        <v>21101</v>
      </c>
      <c r="C29" s="23" t="s">
        <v>51</v>
      </c>
      <c r="D29" s="23" t="s">
        <v>145</v>
      </c>
      <c r="E29" s="23">
        <v>2267006022</v>
      </c>
      <c r="F29" s="23" t="s">
        <v>56</v>
      </c>
      <c r="G29" s="23" t="s">
        <v>168</v>
      </c>
      <c r="H29" s="23" t="s">
        <v>149</v>
      </c>
      <c r="I29" s="23" t="s">
        <v>185</v>
      </c>
      <c r="J29" s="23" t="s">
        <v>45</v>
      </c>
      <c r="K29" s="23" t="s">
        <v>44</v>
      </c>
      <c r="L29" s="23" t="s">
        <v>40</v>
      </c>
      <c r="M29" s="23" t="s">
        <v>43</v>
      </c>
      <c r="N29" s="24">
        <v>3.4747439999999999E-4</v>
      </c>
      <c r="O29" s="23" t="s">
        <v>42</v>
      </c>
      <c r="P29" s="23" t="s">
        <v>41</v>
      </c>
    </row>
    <row r="30" spans="1:16" ht="15.75" x14ac:dyDescent="0.25">
      <c r="A30" s="23" t="s">
        <v>52</v>
      </c>
      <c r="B30" s="23">
        <v>21101</v>
      </c>
      <c r="C30" s="23" t="s">
        <v>51</v>
      </c>
      <c r="D30" s="23" t="s">
        <v>145</v>
      </c>
      <c r="E30" s="23">
        <v>2268003022</v>
      </c>
      <c r="F30" s="23" t="s">
        <v>56</v>
      </c>
      <c r="G30" s="23" t="s">
        <v>177</v>
      </c>
      <c r="H30" s="23" t="s">
        <v>160</v>
      </c>
      <c r="I30" s="23" t="s">
        <v>178</v>
      </c>
      <c r="J30" s="23" t="s">
        <v>45</v>
      </c>
      <c r="K30" s="23" t="s">
        <v>44</v>
      </c>
      <c r="L30" s="23" t="s">
        <v>40</v>
      </c>
      <c r="M30" s="23" t="s">
        <v>43</v>
      </c>
      <c r="N30" s="24">
        <v>1.9757440000000002E-3</v>
      </c>
      <c r="O30" s="23" t="s">
        <v>42</v>
      </c>
      <c r="P30" s="23" t="s">
        <v>41</v>
      </c>
    </row>
    <row r="31" spans="1:16" ht="15.75" x14ac:dyDescent="0.25">
      <c r="A31" s="23" t="s">
        <v>52</v>
      </c>
      <c r="B31" s="23">
        <v>21101</v>
      </c>
      <c r="C31" s="23" t="s">
        <v>51</v>
      </c>
      <c r="D31" s="23" t="s">
        <v>145</v>
      </c>
      <c r="E31" s="23">
        <v>2285004015</v>
      </c>
      <c r="F31" s="23" t="s">
        <v>56</v>
      </c>
      <c r="G31" s="23" t="s">
        <v>55</v>
      </c>
      <c r="H31" s="23" t="s">
        <v>186</v>
      </c>
      <c r="I31" s="23" t="s">
        <v>162</v>
      </c>
      <c r="J31" s="23" t="s">
        <v>45</v>
      </c>
      <c r="K31" s="23" t="s">
        <v>44</v>
      </c>
      <c r="L31" s="23" t="s">
        <v>40</v>
      </c>
      <c r="M31" s="23" t="s">
        <v>43</v>
      </c>
      <c r="N31" s="24">
        <v>6.7616500000000006E-5</v>
      </c>
      <c r="O31" s="23" t="s">
        <v>42</v>
      </c>
      <c r="P31" s="23" t="s">
        <v>41</v>
      </c>
    </row>
    <row r="32" spans="1:16" ht="15.75" x14ac:dyDescent="0.25">
      <c r="A32" s="23" t="s">
        <v>52</v>
      </c>
      <c r="B32" s="23">
        <v>21101</v>
      </c>
      <c r="C32" s="23" t="s">
        <v>51</v>
      </c>
      <c r="D32" s="23" t="s">
        <v>145</v>
      </c>
      <c r="E32" s="23">
        <v>2260004022</v>
      </c>
      <c r="F32" s="23" t="s">
        <v>56</v>
      </c>
      <c r="G32" s="23" t="s">
        <v>146</v>
      </c>
      <c r="H32" s="23" t="s">
        <v>154</v>
      </c>
      <c r="I32" s="23" t="s">
        <v>175</v>
      </c>
      <c r="J32" s="23" t="s">
        <v>45</v>
      </c>
      <c r="K32" s="23" t="s">
        <v>44</v>
      </c>
      <c r="L32" s="23" t="s">
        <v>40</v>
      </c>
      <c r="M32" s="23" t="s">
        <v>43</v>
      </c>
      <c r="N32" s="24">
        <v>1.553304E-7</v>
      </c>
      <c r="O32" s="23" t="s">
        <v>42</v>
      </c>
      <c r="P32" s="23" t="s">
        <v>41</v>
      </c>
    </row>
    <row r="33" spans="1:16" ht="15.75" x14ac:dyDescent="0.25">
      <c r="A33" s="23" t="s">
        <v>52</v>
      </c>
      <c r="B33" s="23">
        <v>21101</v>
      </c>
      <c r="C33" s="23" t="s">
        <v>51</v>
      </c>
      <c r="D33" s="23" t="s">
        <v>145</v>
      </c>
      <c r="E33" s="23">
        <v>2270006022</v>
      </c>
      <c r="F33" s="23" t="s">
        <v>56</v>
      </c>
      <c r="G33" s="23" t="s">
        <v>153</v>
      </c>
      <c r="H33" s="23" t="s">
        <v>149</v>
      </c>
      <c r="I33" s="23" t="s">
        <v>173</v>
      </c>
      <c r="J33" s="23" t="s">
        <v>45</v>
      </c>
      <c r="K33" s="23" t="s">
        <v>44</v>
      </c>
      <c r="L33" s="23" t="s">
        <v>40</v>
      </c>
      <c r="M33" s="23" t="s">
        <v>43</v>
      </c>
      <c r="N33" s="24">
        <v>6.6476199999999999E-3</v>
      </c>
      <c r="O33" s="23" t="s">
        <v>42</v>
      </c>
      <c r="P33" s="23" t="s">
        <v>41</v>
      </c>
    </row>
    <row r="34" spans="1:16" ht="15.75" x14ac:dyDescent="0.25">
      <c r="A34" s="23" t="s">
        <v>52</v>
      </c>
      <c r="B34" s="23">
        <v>21101</v>
      </c>
      <c r="C34" s="23" t="s">
        <v>51</v>
      </c>
      <c r="D34" s="23" t="s">
        <v>145</v>
      </c>
      <c r="E34" s="23">
        <v>2265004022</v>
      </c>
      <c r="F34" s="23" t="s">
        <v>56</v>
      </c>
      <c r="G34" s="23" t="s">
        <v>146</v>
      </c>
      <c r="H34" s="23" t="s">
        <v>154</v>
      </c>
      <c r="I34" s="23" t="s">
        <v>183</v>
      </c>
      <c r="J34" s="23" t="s">
        <v>45</v>
      </c>
      <c r="K34" s="23" t="s">
        <v>44</v>
      </c>
      <c r="L34" s="23" t="s">
        <v>40</v>
      </c>
      <c r="M34" s="23" t="s">
        <v>43</v>
      </c>
      <c r="N34" s="24">
        <v>6.8637330000000003E-3</v>
      </c>
      <c r="O34" s="23" t="s">
        <v>42</v>
      </c>
      <c r="P34" s="23" t="s">
        <v>41</v>
      </c>
    </row>
    <row r="35" spans="1:16" ht="15.75" x14ac:dyDescent="0.25">
      <c r="A35" s="23" t="s">
        <v>52</v>
      </c>
      <c r="B35" s="23">
        <v>21101</v>
      </c>
      <c r="C35" s="23" t="s">
        <v>51</v>
      </c>
      <c r="D35" s="23" t="s">
        <v>145</v>
      </c>
      <c r="E35" s="23">
        <v>2265005022</v>
      </c>
      <c r="F35" s="23" t="s">
        <v>56</v>
      </c>
      <c r="G35" s="23" t="s">
        <v>146</v>
      </c>
      <c r="H35" s="23" t="s">
        <v>151</v>
      </c>
      <c r="I35" s="23" t="s">
        <v>163</v>
      </c>
      <c r="J35" s="23" t="s">
        <v>45</v>
      </c>
      <c r="K35" s="23" t="s">
        <v>44</v>
      </c>
      <c r="L35" s="23" t="s">
        <v>40</v>
      </c>
      <c r="M35" s="23" t="s">
        <v>43</v>
      </c>
      <c r="N35" s="24">
        <v>1.693775E-3</v>
      </c>
      <c r="O35" s="23" t="s">
        <v>42</v>
      </c>
      <c r="P35" s="23" t="s">
        <v>41</v>
      </c>
    </row>
    <row r="36" spans="1:16" ht="15.75" x14ac:dyDescent="0.25">
      <c r="A36" s="23" t="s">
        <v>52</v>
      </c>
      <c r="B36" s="23">
        <v>21101</v>
      </c>
      <c r="C36" s="23" t="s">
        <v>51</v>
      </c>
      <c r="D36" s="23" t="s">
        <v>145</v>
      </c>
      <c r="E36" s="23">
        <v>2260004020</v>
      </c>
      <c r="F36" s="23" t="s">
        <v>56</v>
      </c>
      <c r="G36" s="23" t="s">
        <v>146</v>
      </c>
      <c r="H36" s="23" t="s">
        <v>154</v>
      </c>
      <c r="I36" s="23" t="s">
        <v>190</v>
      </c>
      <c r="J36" s="23" t="s">
        <v>45</v>
      </c>
      <c r="K36" s="23" t="s">
        <v>44</v>
      </c>
      <c r="L36" s="23" t="s">
        <v>40</v>
      </c>
      <c r="M36" s="23" t="s">
        <v>43</v>
      </c>
      <c r="N36" s="24">
        <v>3.5838709999999998E-4</v>
      </c>
      <c r="O36" s="23" t="s">
        <v>42</v>
      </c>
      <c r="P36" s="23" t="s">
        <v>41</v>
      </c>
    </row>
    <row r="37" spans="1:16" ht="15.75" x14ac:dyDescent="0.25">
      <c r="A37" s="23" t="s">
        <v>52</v>
      </c>
      <c r="B37" s="23">
        <v>21101</v>
      </c>
      <c r="C37" s="23" t="s">
        <v>51</v>
      </c>
      <c r="D37" s="23" t="s">
        <v>145</v>
      </c>
      <c r="E37" s="23">
        <v>2260004021</v>
      </c>
      <c r="F37" s="23" t="s">
        <v>56</v>
      </c>
      <c r="G37" s="23" t="s">
        <v>146</v>
      </c>
      <c r="H37" s="23" t="s">
        <v>154</v>
      </c>
      <c r="I37" s="23" t="s">
        <v>197</v>
      </c>
      <c r="J37" s="23" t="s">
        <v>45</v>
      </c>
      <c r="K37" s="23" t="s">
        <v>44</v>
      </c>
      <c r="L37" s="23" t="s">
        <v>40</v>
      </c>
      <c r="M37" s="23" t="s">
        <v>43</v>
      </c>
      <c r="N37" s="24">
        <v>4.0814589999999998E-4</v>
      </c>
      <c r="O37" s="23" t="s">
        <v>42</v>
      </c>
      <c r="P37" s="23" t="s">
        <v>41</v>
      </c>
    </row>
    <row r="38" spans="1:16" ht="15.75" x14ac:dyDescent="0.25">
      <c r="A38" s="23" t="s">
        <v>52</v>
      </c>
      <c r="B38" s="23">
        <v>21101</v>
      </c>
      <c r="C38" s="23" t="s">
        <v>51</v>
      </c>
      <c r="D38" s="23" t="s">
        <v>145</v>
      </c>
      <c r="E38" s="23">
        <v>2265003060</v>
      </c>
      <c r="F38" s="23" t="s">
        <v>56</v>
      </c>
      <c r="G38" s="23" t="s">
        <v>146</v>
      </c>
      <c r="H38" s="23" t="s">
        <v>160</v>
      </c>
      <c r="I38" s="23" t="s">
        <v>161</v>
      </c>
      <c r="J38" s="23" t="s">
        <v>45</v>
      </c>
      <c r="K38" s="23" t="s">
        <v>44</v>
      </c>
      <c r="L38" s="23" t="s">
        <v>40</v>
      </c>
      <c r="M38" s="23" t="s">
        <v>43</v>
      </c>
      <c r="N38" s="24">
        <v>1.99173E-5</v>
      </c>
      <c r="O38" s="23" t="s">
        <v>42</v>
      </c>
      <c r="P38" s="23" t="s">
        <v>41</v>
      </c>
    </row>
    <row r="39" spans="1:16" ht="15.75" x14ac:dyDescent="0.25">
      <c r="A39" s="23" t="s">
        <v>52</v>
      </c>
      <c r="B39" s="23">
        <v>21101</v>
      </c>
      <c r="C39" s="23" t="s">
        <v>51</v>
      </c>
      <c r="D39" s="23" t="s">
        <v>145</v>
      </c>
      <c r="E39" s="23">
        <v>2265002022</v>
      </c>
      <c r="F39" s="23" t="s">
        <v>56</v>
      </c>
      <c r="G39" s="23" t="s">
        <v>146</v>
      </c>
      <c r="H39" s="23" t="s">
        <v>147</v>
      </c>
      <c r="I39" s="23" t="s">
        <v>176</v>
      </c>
      <c r="J39" s="23" t="s">
        <v>45</v>
      </c>
      <c r="K39" s="23" t="s">
        <v>44</v>
      </c>
      <c r="L39" s="23" t="s">
        <v>40</v>
      </c>
      <c r="M39" s="23" t="s">
        <v>43</v>
      </c>
      <c r="N39" s="24">
        <v>1.3471189999999999E-3</v>
      </c>
      <c r="O39" s="23" t="s">
        <v>42</v>
      </c>
      <c r="P39" s="23" t="s">
        <v>41</v>
      </c>
    </row>
    <row r="40" spans="1:16" ht="15.75" x14ac:dyDescent="0.25">
      <c r="A40" s="23" t="s">
        <v>52</v>
      </c>
      <c r="B40" s="23">
        <v>21101</v>
      </c>
      <c r="C40" s="23" t="s">
        <v>51</v>
      </c>
      <c r="D40" s="23" t="s">
        <v>145</v>
      </c>
      <c r="E40" s="23">
        <v>2265004044</v>
      </c>
      <c r="F40" s="23" t="s">
        <v>56</v>
      </c>
      <c r="G40" s="23" t="s">
        <v>146</v>
      </c>
      <c r="H40" s="23" t="s">
        <v>154</v>
      </c>
      <c r="I40" s="23" t="s">
        <v>199</v>
      </c>
      <c r="J40" s="23" t="s">
        <v>45</v>
      </c>
      <c r="K40" s="23" t="s">
        <v>44</v>
      </c>
      <c r="L40" s="23" t="s">
        <v>40</v>
      </c>
      <c r="M40" s="23" t="s">
        <v>43</v>
      </c>
      <c r="N40" s="24">
        <v>3.2413030000000001E-3</v>
      </c>
      <c r="O40" s="23" t="s">
        <v>42</v>
      </c>
      <c r="P40" s="23" t="s">
        <v>41</v>
      </c>
    </row>
    <row r="41" spans="1:16" ht="15.75" x14ac:dyDescent="0.25">
      <c r="A41" s="23" t="s">
        <v>52</v>
      </c>
      <c r="B41" s="23">
        <v>21101</v>
      </c>
      <c r="C41" s="23" t="s">
        <v>51</v>
      </c>
      <c r="D41" s="23" t="s">
        <v>145</v>
      </c>
      <c r="E41" s="23">
        <v>2267004044</v>
      </c>
      <c r="F41" s="23" t="s">
        <v>56</v>
      </c>
      <c r="G41" s="23" t="s">
        <v>168</v>
      </c>
      <c r="H41" s="23" t="s">
        <v>154</v>
      </c>
      <c r="I41" s="23" t="s">
        <v>169</v>
      </c>
      <c r="J41" s="23" t="s">
        <v>45</v>
      </c>
      <c r="K41" s="23" t="s">
        <v>44</v>
      </c>
      <c r="L41" s="23" t="s">
        <v>40</v>
      </c>
      <c r="M41" s="23" t="s">
        <v>43</v>
      </c>
      <c r="N41" s="24">
        <v>2.62311E-5</v>
      </c>
      <c r="O41" s="23" t="s">
        <v>42</v>
      </c>
      <c r="P41" s="23" t="s">
        <v>41</v>
      </c>
    </row>
    <row r="42" spans="1:16" ht="15.75" x14ac:dyDescent="0.25">
      <c r="A42" s="23" t="s">
        <v>52</v>
      </c>
      <c r="B42" s="23">
        <v>21101</v>
      </c>
      <c r="C42" s="23" t="s">
        <v>51</v>
      </c>
      <c r="D42" s="23" t="s">
        <v>145</v>
      </c>
      <c r="E42" s="23">
        <v>2265007022</v>
      </c>
      <c r="F42" s="23" t="s">
        <v>56</v>
      </c>
      <c r="G42" s="23" t="s">
        <v>146</v>
      </c>
      <c r="H42" s="23" t="s">
        <v>164</v>
      </c>
      <c r="I42" s="23" t="s">
        <v>171</v>
      </c>
      <c r="J42" s="23" t="s">
        <v>45</v>
      </c>
      <c r="K42" s="23" t="s">
        <v>44</v>
      </c>
      <c r="L42" s="23" t="s">
        <v>40</v>
      </c>
      <c r="M42" s="23" t="s">
        <v>43</v>
      </c>
      <c r="N42" s="24">
        <v>1.125072E-4</v>
      </c>
      <c r="O42" s="23" t="s">
        <v>42</v>
      </c>
      <c r="P42" s="23" t="s">
        <v>41</v>
      </c>
    </row>
    <row r="43" spans="1:16" ht="15.75" x14ac:dyDescent="0.25">
      <c r="A43" s="23" t="s">
        <v>52</v>
      </c>
      <c r="B43" s="23">
        <v>21101</v>
      </c>
      <c r="C43" s="23" t="s">
        <v>51</v>
      </c>
      <c r="D43" s="23" t="s">
        <v>145</v>
      </c>
      <c r="E43" s="23">
        <v>2270003022</v>
      </c>
      <c r="F43" s="23" t="s">
        <v>56</v>
      </c>
      <c r="G43" s="23" t="s">
        <v>153</v>
      </c>
      <c r="H43" s="23" t="s">
        <v>160</v>
      </c>
      <c r="I43" s="23" t="s">
        <v>166</v>
      </c>
      <c r="J43" s="23" t="s">
        <v>45</v>
      </c>
      <c r="K43" s="23" t="s">
        <v>44</v>
      </c>
      <c r="L43" s="23" t="s">
        <v>40</v>
      </c>
      <c r="M43" s="23" t="s">
        <v>43</v>
      </c>
      <c r="N43" s="24">
        <v>3.0048999999999999E-2</v>
      </c>
      <c r="O43" s="23" t="s">
        <v>42</v>
      </c>
      <c r="P43" s="23" t="s">
        <v>41</v>
      </c>
    </row>
    <row r="44" spans="1:16" ht="15.75" x14ac:dyDescent="0.25">
      <c r="A44" s="23" t="s">
        <v>52</v>
      </c>
      <c r="B44" s="23">
        <v>21101</v>
      </c>
      <c r="C44" s="23" t="s">
        <v>51</v>
      </c>
      <c r="D44" s="23" t="s">
        <v>145</v>
      </c>
      <c r="E44" s="23">
        <v>2270007022</v>
      </c>
      <c r="F44" s="23" t="s">
        <v>56</v>
      </c>
      <c r="G44" s="23" t="s">
        <v>153</v>
      </c>
      <c r="H44" s="23" t="s">
        <v>164</v>
      </c>
      <c r="I44" s="23" t="s">
        <v>167</v>
      </c>
      <c r="J44" s="23" t="s">
        <v>45</v>
      </c>
      <c r="K44" s="23" t="s">
        <v>44</v>
      </c>
      <c r="L44" s="23" t="s">
        <v>40</v>
      </c>
      <c r="M44" s="23" t="s">
        <v>43</v>
      </c>
      <c r="N44" s="24">
        <v>1.431302E-3</v>
      </c>
      <c r="O44" s="23" t="s">
        <v>42</v>
      </c>
      <c r="P44" s="23" t="s">
        <v>41</v>
      </c>
    </row>
    <row r="45" spans="1:16" ht="15.75" x14ac:dyDescent="0.25">
      <c r="A45" s="23" t="s">
        <v>52</v>
      </c>
      <c r="B45" s="23">
        <v>21101</v>
      </c>
      <c r="C45" s="23" t="s">
        <v>51</v>
      </c>
      <c r="D45" s="23" t="s">
        <v>145</v>
      </c>
      <c r="E45" s="23">
        <v>2282020022</v>
      </c>
      <c r="F45" s="23" t="s">
        <v>56</v>
      </c>
      <c r="G45" s="23" t="s">
        <v>156</v>
      </c>
      <c r="H45" s="23" t="s">
        <v>54</v>
      </c>
      <c r="I45" s="23" t="s">
        <v>157</v>
      </c>
      <c r="J45" s="23" t="s">
        <v>45</v>
      </c>
      <c r="K45" s="23" t="s">
        <v>44</v>
      </c>
      <c r="L45" s="23" t="s">
        <v>40</v>
      </c>
      <c r="M45" s="23" t="s">
        <v>43</v>
      </c>
      <c r="N45" s="24">
        <v>1.915592E-2</v>
      </c>
      <c r="O45" s="23" t="s">
        <v>42</v>
      </c>
      <c r="P45" s="23" t="s">
        <v>41</v>
      </c>
    </row>
    <row r="46" spans="1:16" ht="15.75" x14ac:dyDescent="0.25">
      <c r="A46" s="23" t="s">
        <v>52</v>
      </c>
      <c r="B46" s="23">
        <v>21101</v>
      </c>
      <c r="C46" s="23" t="s">
        <v>51</v>
      </c>
      <c r="D46" s="23" t="s">
        <v>145</v>
      </c>
      <c r="E46" s="23">
        <v>2268003060</v>
      </c>
      <c r="F46" s="23" t="s">
        <v>56</v>
      </c>
      <c r="G46" s="23" t="s">
        <v>177</v>
      </c>
      <c r="H46" s="23" t="s">
        <v>160</v>
      </c>
      <c r="I46" s="23" t="s">
        <v>198</v>
      </c>
      <c r="J46" s="23" t="s">
        <v>45</v>
      </c>
      <c r="K46" s="23" t="s">
        <v>44</v>
      </c>
      <c r="L46" s="23" t="s">
        <v>40</v>
      </c>
      <c r="M46" s="23" t="s">
        <v>43</v>
      </c>
      <c r="N46" s="24">
        <v>1.3925279999999999E-6</v>
      </c>
      <c r="O46" s="23" t="s">
        <v>42</v>
      </c>
      <c r="P46" s="23" t="s">
        <v>41</v>
      </c>
    </row>
    <row r="48" spans="1:16" ht="15.75" x14ac:dyDescent="0.25">
      <c r="N48" s="27">
        <f>SUM(N2:N47)</f>
        <v>0.40359418504030009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1986B-E345-4A79-8D62-6F5B776BA2A1}">
  <sheetPr>
    <tabColor theme="4" tint="0.59999389629810485"/>
  </sheetPr>
  <dimension ref="A1:P61"/>
  <sheetViews>
    <sheetView zoomScale="115" zoomScaleNormal="115" workbookViewId="0"/>
  </sheetViews>
  <sheetFormatPr defaultRowHeight="15" x14ac:dyDescent="0.25"/>
  <cols>
    <col min="1" max="1" width="34.140625" customWidth="1"/>
    <col min="2" max="2" width="8.85546875" customWidth="1"/>
    <col min="3" max="3" width="58.28515625" customWidth="1"/>
    <col min="4" max="4" width="19.28515625" customWidth="1"/>
    <col min="5" max="5" width="18" customWidth="1"/>
    <col min="6" max="6" width="12.42578125" customWidth="1"/>
    <col min="7" max="7" width="16.85546875" customWidth="1"/>
    <col min="8" max="8" width="19" customWidth="1"/>
    <col min="9" max="9" width="20.42578125" customWidth="1"/>
    <col min="10" max="10" width="17.5703125" bestFit="1" customWidth="1"/>
    <col min="11" max="11" width="26.7109375" bestFit="1" customWidth="1"/>
    <col min="12" max="12" width="14.42578125" bestFit="1" customWidth="1"/>
    <col min="13" max="13" width="14.28515625" bestFit="1" customWidth="1"/>
    <col min="14" max="14" width="16.28515625" bestFit="1" customWidth="1"/>
    <col min="15" max="15" width="15" bestFit="1" customWidth="1"/>
    <col min="16" max="16" width="9.42578125" bestFit="1" customWidth="1"/>
  </cols>
  <sheetData>
    <row r="1" spans="1:16" ht="15.75" x14ac:dyDescent="0.25">
      <c r="A1" s="20" t="s">
        <v>323</v>
      </c>
      <c r="B1" s="11"/>
      <c r="C1" s="11"/>
      <c r="D1" s="11"/>
      <c r="F1" s="23"/>
      <c r="G1" s="23"/>
      <c r="H1" s="23"/>
      <c r="I1" s="23"/>
      <c r="J1" s="23"/>
      <c r="K1" s="23"/>
      <c r="L1" s="23"/>
      <c r="M1" s="23"/>
      <c r="N1" s="24"/>
      <c r="O1" s="23"/>
      <c r="P1" s="23"/>
    </row>
    <row r="2" spans="1:16" ht="15.75" x14ac:dyDescent="0.25">
      <c r="A2" s="19" t="s">
        <v>29</v>
      </c>
      <c r="B2" s="19" t="s">
        <v>28</v>
      </c>
      <c r="C2" s="19" t="s">
        <v>27</v>
      </c>
      <c r="D2" s="19" t="s">
        <v>327</v>
      </c>
      <c r="E2" s="19" t="s">
        <v>326</v>
      </c>
      <c r="F2" s="23"/>
      <c r="J2" s="23"/>
      <c r="K2" s="23"/>
      <c r="L2" s="23"/>
      <c r="M2" s="23"/>
      <c r="N2" s="24"/>
      <c r="O2" s="23"/>
      <c r="P2" s="23"/>
    </row>
    <row r="3" spans="1:16" ht="15.75" x14ac:dyDescent="0.25">
      <c r="A3" s="15" t="s">
        <v>36</v>
      </c>
      <c r="B3" s="14">
        <v>4196</v>
      </c>
      <c r="C3" s="13" t="s">
        <v>35</v>
      </c>
      <c r="D3" s="90">
        <v>4.1897757000000002</v>
      </c>
      <c r="E3" s="90">
        <v>35663.86753068</v>
      </c>
      <c r="F3" s="23"/>
      <c r="J3" s="23"/>
      <c r="K3" s="23"/>
      <c r="L3" s="23"/>
      <c r="M3" s="23"/>
      <c r="N3" s="24"/>
      <c r="O3" s="23"/>
      <c r="P3" s="23"/>
    </row>
    <row r="4" spans="1:16" ht="15.75" x14ac:dyDescent="0.25">
      <c r="A4" s="15" t="s">
        <v>34</v>
      </c>
      <c r="B4" s="14">
        <v>44411</v>
      </c>
      <c r="C4" s="13" t="s">
        <v>33</v>
      </c>
      <c r="D4" s="90">
        <v>0.61734319000000004</v>
      </c>
      <c r="E4" s="90">
        <v>11098.626273219999</v>
      </c>
      <c r="F4" s="23"/>
      <c r="J4" s="23"/>
      <c r="K4" s="23"/>
      <c r="L4" s="23"/>
      <c r="M4" s="23"/>
      <c r="N4" s="24"/>
      <c r="O4" s="23"/>
      <c r="P4" s="23"/>
    </row>
    <row r="5" spans="1:16" ht="15.75" x14ac:dyDescent="0.25">
      <c r="A5" s="15">
        <v>2123300068</v>
      </c>
      <c r="B5" s="14">
        <v>40143</v>
      </c>
      <c r="C5" s="13" t="s">
        <v>32</v>
      </c>
      <c r="D5" s="90">
        <v>1.5633000000000001E-2</v>
      </c>
      <c r="E5" s="90">
        <v>8.1097450000000001E-2</v>
      </c>
      <c r="F5" s="23"/>
      <c r="J5" s="23"/>
      <c r="K5" s="23"/>
      <c r="L5" s="23"/>
      <c r="M5" s="23"/>
      <c r="N5" s="24"/>
      <c r="O5" s="23"/>
      <c r="P5" s="23"/>
    </row>
    <row r="6" spans="1:16" ht="16.5" thickBot="1" x14ac:dyDescent="0.3">
      <c r="A6" s="11"/>
      <c r="B6" s="18"/>
      <c r="C6" s="11"/>
      <c r="D6" s="91"/>
      <c r="E6" s="91"/>
      <c r="F6" s="23"/>
      <c r="J6" s="23"/>
      <c r="K6" s="23"/>
      <c r="L6" s="23"/>
      <c r="M6" s="23"/>
      <c r="N6" s="24"/>
      <c r="O6" s="23"/>
      <c r="P6" s="23"/>
    </row>
    <row r="7" spans="1:16" ht="15.75" thickBot="1" x14ac:dyDescent="0.3">
      <c r="A7" s="11"/>
      <c r="B7" s="11"/>
      <c r="C7" s="84" t="s">
        <v>31</v>
      </c>
      <c r="D7" s="92">
        <f>SUM(D3:D6)</f>
        <v>4.8227518900000002</v>
      </c>
      <c r="E7" s="93">
        <f>SUM(E3:E6)</f>
        <v>46762.574901349995</v>
      </c>
    </row>
    <row r="10" spans="1:16" x14ac:dyDescent="0.25">
      <c r="A10" s="20" t="s">
        <v>328</v>
      </c>
      <c r="B10" s="11"/>
      <c r="C10" s="11"/>
      <c r="D10" s="11"/>
    </row>
    <row r="11" spans="1:16" x14ac:dyDescent="0.25">
      <c r="A11" s="19" t="s">
        <v>29</v>
      </c>
      <c r="B11" s="19" t="s">
        <v>28</v>
      </c>
      <c r="C11" s="19" t="s">
        <v>27</v>
      </c>
      <c r="D11" s="19" t="s">
        <v>327</v>
      </c>
      <c r="E11" s="19" t="s">
        <v>326</v>
      </c>
    </row>
    <row r="12" spans="1:16" x14ac:dyDescent="0.25">
      <c r="A12" s="15" t="s">
        <v>36</v>
      </c>
      <c r="B12" s="14">
        <v>4196</v>
      </c>
      <c r="C12" s="13" t="s">
        <v>35</v>
      </c>
      <c r="D12" s="90">
        <v>0.63373199999999996</v>
      </c>
      <c r="E12" s="90">
        <v>35663.86753068</v>
      </c>
    </row>
    <row r="13" spans="1:16" x14ac:dyDescent="0.25">
      <c r="A13" s="15" t="s">
        <v>34</v>
      </c>
      <c r="B13" s="14">
        <v>44411</v>
      </c>
      <c r="C13" s="13" t="s">
        <v>33</v>
      </c>
      <c r="D13" s="90">
        <v>980.73209008000003</v>
      </c>
      <c r="E13" s="90">
        <v>11087.311419219999</v>
      </c>
    </row>
    <row r="14" spans="1:16" x14ac:dyDescent="0.25">
      <c r="A14" s="15">
        <v>2123300068</v>
      </c>
      <c r="B14" s="14">
        <v>40143</v>
      </c>
      <c r="C14" s="13" t="s">
        <v>32</v>
      </c>
      <c r="D14" s="90">
        <v>1.6587000000000001E-2</v>
      </c>
      <c r="E14" s="90">
        <v>8.1097450000000001E-2</v>
      </c>
    </row>
    <row r="15" spans="1:16" ht="15.75" thickBot="1" x14ac:dyDescent="0.3">
      <c r="A15" s="11"/>
      <c r="B15" s="18"/>
      <c r="C15" s="11"/>
      <c r="D15" s="91"/>
      <c r="E15" s="91"/>
    </row>
    <row r="16" spans="1:16" ht="15.75" thickBot="1" x14ac:dyDescent="0.3">
      <c r="A16" s="11"/>
      <c r="B16" s="11"/>
      <c r="C16" s="84" t="s">
        <v>31</v>
      </c>
      <c r="D16" s="92">
        <f>SUM(D12:D15)</f>
        <v>981.38240908</v>
      </c>
      <c r="E16" s="93">
        <f>SUM(E12:E15)</f>
        <v>46751.260047349999</v>
      </c>
    </row>
    <row r="19" spans="1:5" x14ac:dyDescent="0.25">
      <c r="A19" s="20" t="s">
        <v>329</v>
      </c>
      <c r="B19" s="11"/>
      <c r="C19" s="11"/>
      <c r="D19" s="11"/>
    </row>
    <row r="20" spans="1:5" x14ac:dyDescent="0.25">
      <c r="A20" s="19" t="s">
        <v>29</v>
      </c>
      <c r="B20" s="19" t="s">
        <v>28</v>
      </c>
      <c r="C20" s="19" t="s">
        <v>27</v>
      </c>
      <c r="D20" s="19" t="s">
        <v>327</v>
      </c>
      <c r="E20" s="19" t="s">
        <v>326</v>
      </c>
    </row>
    <row r="21" spans="1:5" x14ac:dyDescent="0.25">
      <c r="A21" s="15" t="s">
        <v>36</v>
      </c>
      <c r="B21" s="14">
        <v>4196</v>
      </c>
      <c r="C21" s="13" t="s">
        <v>35</v>
      </c>
      <c r="D21" s="90">
        <v>2.3496000000000001</v>
      </c>
      <c r="E21" s="90">
        <v>35663.86753068</v>
      </c>
    </row>
    <row r="22" spans="1:5" x14ac:dyDescent="0.25">
      <c r="A22" s="15" t="s">
        <v>34</v>
      </c>
      <c r="B22" s="14">
        <v>44411</v>
      </c>
      <c r="C22" s="13" t="s">
        <v>33</v>
      </c>
      <c r="D22" s="90">
        <v>2729.85504287</v>
      </c>
      <c r="E22" s="90">
        <v>9775.9629106600005</v>
      </c>
    </row>
    <row r="23" spans="1:5" x14ac:dyDescent="0.25">
      <c r="A23" s="15">
        <v>2123300068</v>
      </c>
      <c r="B23" s="14">
        <v>40143</v>
      </c>
      <c r="C23" s="13" t="s">
        <v>32</v>
      </c>
      <c r="D23" s="90">
        <v>1.7724E-2</v>
      </c>
      <c r="E23" s="90">
        <v>8.1097450000000001E-2</v>
      </c>
    </row>
    <row r="24" spans="1:5" ht="15.75" thickBot="1" x14ac:dyDescent="0.3">
      <c r="A24" s="11"/>
      <c r="B24" s="18"/>
      <c r="C24" s="11"/>
      <c r="D24" s="91"/>
      <c r="E24" s="91"/>
    </row>
    <row r="25" spans="1:5" ht="15.75" thickBot="1" x14ac:dyDescent="0.3">
      <c r="A25" s="11"/>
      <c r="B25" s="11"/>
      <c r="C25" s="84" t="s">
        <v>31</v>
      </c>
      <c r="D25" s="92">
        <f>SUM(D21:D24)</f>
        <v>2732.2223668699999</v>
      </c>
      <c r="E25" s="93">
        <f>SUM(E21:E24)</f>
        <v>45439.911538790002</v>
      </c>
    </row>
    <row r="28" spans="1:5" x14ac:dyDescent="0.25">
      <c r="A28" s="20" t="s">
        <v>332</v>
      </c>
      <c r="B28" s="11"/>
      <c r="C28" s="11"/>
      <c r="D28" s="11"/>
    </row>
    <row r="29" spans="1:5" x14ac:dyDescent="0.25">
      <c r="A29" s="19" t="s">
        <v>29</v>
      </c>
      <c r="B29" s="19" t="s">
        <v>28</v>
      </c>
      <c r="C29" s="19" t="s">
        <v>27</v>
      </c>
      <c r="D29" s="19" t="s">
        <v>327</v>
      </c>
      <c r="E29" s="19" t="s">
        <v>326</v>
      </c>
    </row>
    <row r="30" spans="1:5" x14ac:dyDescent="0.25">
      <c r="A30" s="15" t="s">
        <v>36</v>
      </c>
      <c r="B30" s="14">
        <v>4196</v>
      </c>
      <c r="C30" s="13" t="s">
        <v>35</v>
      </c>
      <c r="D30" s="90">
        <v>1.5025230000000001</v>
      </c>
      <c r="E30" s="90">
        <v>35663.86753068</v>
      </c>
    </row>
    <row r="31" spans="1:5" x14ac:dyDescent="0.25">
      <c r="A31" s="15" t="s">
        <v>34</v>
      </c>
      <c r="B31" s="14">
        <v>44411</v>
      </c>
      <c r="C31" s="13" t="s">
        <v>33</v>
      </c>
      <c r="D31" s="90">
        <v>2172.3326887799999</v>
      </c>
      <c r="E31" s="90">
        <v>11098.626273219999</v>
      </c>
    </row>
    <row r="32" spans="1:5" x14ac:dyDescent="0.25">
      <c r="A32" s="15">
        <v>2123300068</v>
      </c>
      <c r="B32" s="14">
        <v>40143</v>
      </c>
      <c r="C32" s="13" t="s">
        <v>32</v>
      </c>
      <c r="D32" s="90">
        <v>1.7724E-2</v>
      </c>
      <c r="E32" s="90">
        <v>8.1097450000000001E-2</v>
      </c>
    </row>
    <row r="33" spans="1:5" ht="15.75" thickBot="1" x14ac:dyDescent="0.3">
      <c r="A33" s="11"/>
      <c r="B33" s="18"/>
      <c r="C33" s="11"/>
      <c r="D33" s="91"/>
      <c r="E33" s="91"/>
    </row>
    <row r="34" spans="1:5" ht="15.75" thickBot="1" x14ac:dyDescent="0.3">
      <c r="A34" s="11"/>
      <c r="B34" s="11"/>
      <c r="C34" s="84" t="s">
        <v>31</v>
      </c>
      <c r="D34" s="92">
        <f>SUM(D30:D33)</f>
        <v>2173.8529357799998</v>
      </c>
      <c r="E34" s="93">
        <f>SUM(E30:E33)</f>
        <v>46762.574901349995</v>
      </c>
    </row>
    <row r="37" spans="1:5" x14ac:dyDescent="0.25">
      <c r="A37" s="20" t="s">
        <v>333</v>
      </c>
      <c r="B37" s="11"/>
      <c r="C37" s="11"/>
      <c r="D37" s="11"/>
    </row>
    <row r="38" spans="1:5" x14ac:dyDescent="0.25">
      <c r="A38" s="19" t="s">
        <v>29</v>
      </c>
      <c r="B38" s="19" t="s">
        <v>28</v>
      </c>
      <c r="C38" s="19" t="s">
        <v>27</v>
      </c>
      <c r="D38" s="19" t="s">
        <v>327</v>
      </c>
      <c r="E38" s="19" t="s">
        <v>326</v>
      </c>
    </row>
    <row r="39" spans="1:5" x14ac:dyDescent="0.25">
      <c r="A39" s="15" t="s">
        <v>36</v>
      </c>
      <c r="B39" s="14">
        <v>4196</v>
      </c>
      <c r="C39" s="13" t="s">
        <v>35</v>
      </c>
      <c r="D39" s="90">
        <v>19.850879630000001</v>
      </c>
      <c r="E39" s="90">
        <v>35663.86753068</v>
      </c>
    </row>
    <row r="40" spans="1:5" x14ac:dyDescent="0.25">
      <c r="A40" s="15" t="s">
        <v>34</v>
      </c>
      <c r="B40" s="14">
        <v>44411</v>
      </c>
      <c r="C40" s="13" t="s">
        <v>33</v>
      </c>
      <c r="D40" s="90">
        <v>2915.6264811599999</v>
      </c>
      <c r="E40" s="90">
        <v>11098.626273219999</v>
      </c>
    </row>
    <row r="41" spans="1:5" x14ac:dyDescent="0.25">
      <c r="A41" s="15">
        <v>2123300068</v>
      </c>
      <c r="B41" s="14">
        <v>40143</v>
      </c>
      <c r="C41" s="13" t="s">
        <v>32</v>
      </c>
      <c r="D41" s="90">
        <v>1.4472E-2</v>
      </c>
      <c r="E41" s="90">
        <v>8.1097450000000001E-2</v>
      </c>
    </row>
    <row r="42" spans="1:5" ht="15.75" thickBot="1" x14ac:dyDescent="0.3">
      <c r="A42" s="11"/>
      <c r="B42" s="18"/>
      <c r="C42" s="11"/>
      <c r="D42" s="91"/>
      <c r="E42" s="91"/>
    </row>
    <row r="43" spans="1:5" ht="15.75" thickBot="1" x14ac:dyDescent="0.3">
      <c r="A43" s="11"/>
      <c r="B43" s="11"/>
      <c r="C43" s="84" t="s">
        <v>31</v>
      </c>
      <c r="D43" s="92">
        <f>SUM(D39:D42)</f>
        <v>2935.4918327899995</v>
      </c>
      <c r="E43" s="93">
        <f>SUM(E39:E42)</f>
        <v>46762.574901349995</v>
      </c>
    </row>
    <row r="46" spans="1:5" x14ac:dyDescent="0.25">
      <c r="A46" s="20" t="s">
        <v>37</v>
      </c>
      <c r="B46" s="11"/>
      <c r="C46" s="11"/>
      <c r="D46" s="11"/>
    </row>
    <row r="47" spans="1:5" x14ac:dyDescent="0.25">
      <c r="A47" s="19" t="s">
        <v>29</v>
      </c>
      <c r="B47" s="19" t="s">
        <v>28</v>
      </c>
      <c r="C47" s="19" t="s">
        <v>27</v>
      </c>
      <c r="D47" s="19" t="s">
        <v>327</v>
      </c>
      <c r="E47" s="19" t="s">
        <v>326</v>
      </c>
    </row>
    <row r="48" spans="1:5" x14ac:dyDescent="0.25">
      <c r="A48" s="15" t="s">
        <v>36</v>
      </c>
      <c r="B48" s="14">
        <v>4196</v>
      </c>
      <c r="C48" s="13" t="s">
        <v>35</v>
      </c>
      <c r="D48" s="90">
        <v>848.39983807999999</v>
      </c>
      <c r="E48" s="90">
        <v>35663.86753068</v>
      </c>
    </row>
    <row r="49" spans="1:5" x14ac:dyDescent="0.25">
      <c r="A49" s="15" t="s">
        <v>34</v>
      </c>
      <c r="B49" s="14">
        <v>44411</v>
      </c>
      <c r="C49" s="13" t="s">
        <v>33</v>
      </c>
      <c r="D49" s="90">
        <v>4114.4975556500003</v>
      </c>
      <c r="E49" s="90">
        <v>11098.626273219999</v>
      </c>
    </row>
    <row r="50" spans="1:5" x14ac:dyDescent="0.25">
      <c r="A50" s="15">
        <v>2123300068</v>
      </c>
      <c r="B50" s="14">
        <v>40143</v>
      </c>
      <c r="C50" s="13" t="s">
        <v>32</v>
      </c>
      <c r="D50" s="90">
        <v>1.5408E-2</v>
      </c>
      <c r="E50" s="90">
        <v>8.1097450000000001E-2</v>
      </c>
    </row>
    <row r="51" spans="1:5" ht="15.75" thickBot="1" x14ac:dyDescent="0.3">
      <c r="A51" s="11"/>
      <c r="B51" s="18"/>
      <c r="C51" s="11"/>
      <c r="D51" s="91"/>
      <c r="E51" s="91"/>
    </row>
    <row r="52" spans="1:5" ht="15.75" thickBot="1" x14ac:dyDescent="0.3">
      <c r="A52" s="11"/>
      <c r="B52" s="11"/>
      <c r="C52" s="84" t="s">
        <v>31</v>
      </c>
      <c r="D52" s="92">
        <f>SUM(D48:D51)</f>
        <v>4962.9128017300009</v>
      </c>
      <c r="E52" s="93">
        <f>SUM(E48:E51)</f>
        <v>46762.574901349995</v>
      </c>
    </row>
    <row r="53" spans="1:5" x14ac:dyDescent="0.25">
      <c r="D53" s="94"/>
      <c r="E53" s="94"/>
    </row>
    <row r="55" spans="1:5" x14ac:dyDescent="0.25">
      <c r="A55" s="20" t="s">
        <v>334</v>
      </c>
      <c r="B55" s="11"/>
      <c r="C55" s="11"/>
      <c r="D55" s="11"/>
    </row>
    <row r="56" spans="1:5" x14ac:dyDescent="0.25">
      <c r="A56" s="19" t="s">
        <v>29</v>
      </c>
      <c r="B56" s="19" t="s">
        <v>28</v>
      </c>
      <c r="C56" s="19" t="s">
        <v>27</v>
      </c>
      <c r="D56" s="19" t="s">
        <v>327</v>
      </c>
      <c r="E56" s="19" t="s">
        <v>326</v>
      </c>
    </row>
    <row r="57" spans="1:5" x14ac:dyDescent="0.25">
      <c r="A57" s="15" t="s">
        <v>36</v>
      </c>
      <c r="B57" s="14">
        <v>4196</v>
      </c>
      <c r="C57" s="13" t="s">
        <v>35</v>
      </c>
      <c r="D57" s="90">
        <v>1409.327587</v>
      </c>
      <c r="E57" s="90">
        <v>35663.86753068</v>
      </c>
    </row>
    <row r="58" spans="1:5" x14ac:dyDescent="0.25">
      <c r="A58" s="15" t="s">
        <v>34</v>
      </c>
      <c r="B58" s="14">
        <v>44411</v>
      </c>
      <c r="C58" s="13" t="s">
        <v>33</v>
      </c>
      <c r="D58" s="90">
        <v>3108.1391090000002</v>
      </c>
      <c r="E58" s="90">
        <v>11098.626273219999</v>
      </c>
    </row>
    <row r="59" spans="1:5" x14ac:dyDescent="0.25">
      <c r="A59" s="15">
        <v>2123300068</v>
      </c>
      <c r="B59" s="14">
        <v>40143</v>
      </c>
      <c r="C59" s="13" t="s">
        <v>32</v>
      </c>
      <c r="D59" s="90">
        <v>1.788E-2</v>
      </c>
      <c r="E59" s="90">
        <v>8.1097450000000001E-2</v>
      </c>
    </row>
    <row r="60" spans="1:5" ht="15.75" thickBot="1" x14ac:dyDescent="0.3">
      <c r="A60" s="11"/>
      <c r="B60" s="18"/>
      <c r="C60" s="11"/>
      <c r="D60" s="91"/>
      <c r="E60" s="91"/>
    </row>
    <row r="61" spans="1:5" ht="15.75" thickBot="1" x14ac:dyDescent="0.3">
      <c r="A61" s="11"/>
      <c r="B61" s="11"/>
      <c r="C61" s="84" t="s">
        <v>31</v>
      </c>
      <c r="D61" s="92">
        <f>SUM(D57:D60)</f>
        <v>4517.4845760000007</v>
      </c>
      <c r="E61" s="93">
        <f>SUM(E57:E60)</f>
        <v>46762.574901349995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A1B91-E2AF-496B-BFFE-BE72BC39071C}">
  <sheetPr>
    <tabColor theme="4" tint="0.59999389629810485"/>
  </sheetPr>
  <dimension ref="A1:P61"/>
  <sheetViews>
    <sheetView workbookViewId="0">
      <selection activeCell="A6" sqref="A6"/>
    </sheetView>
  </sheetViews>
  <sheetFormatPr defaultRowHeight="15" x14ac:dyDescent="0.25"/>
  <cols>
    <col min="2" max="2" width="11.28515625" bestFit="1" customWidth="1"/>
    <col min="3" max="3" width="8.42578125" bestFit="1" customWidth="1"/>
    <col min="4" max="4" width="15.28515625" bestFit="1" customWidth="1"/>
    <col min="5" max="5" width="12.42578125" bestFit="1" customWidth="1"/>
    <col min="6" max="6" width="38.5703125" bestFit="1" customWidth="1"/>
    <col min="7" max="7" width="36.28515625" bestFit="1" customWidth="1"/>
    <col min="8" max="8" width="44.28515625" bestFit="1" customWidth="1"/>
    <col min="9" max="9" width="66.42578125" bestFit="1" customWidth="1"/>
    <col min="10" max="10" width="17.5703125" bestFit="1" customWidth="1"/>
    <col min="11" max="11" width="29.28515625" customWidth="1"/>
    <col min="12" max="12" width="15.140625" bestFit="1" customWidth="1"/>
    <col min="13" max="13" width="15" bestFit="1" customWidth="1"/>
    <col min="14" max="14" width="16.28515625" bestFit="1" customWidth="1"/>
    <col min="15" max="15" width="6.5703125" bestFit="1" customWidth="1"/>
    <col min="16" max="16" width="9.42578125" bestFit="1" customWidth="1"/>
  </cols>
  <sheetData>
    <row r="1" spans="1:16" ht="15.75" x14ac:dyDescent="0.25">
      <c r="A1" s="30" t="s">
        <v>142</v>
      </c>
      <c r="B1" s="30" t="s">
        <v>141</v>
      </c>
      <c r="C1" s="30" t="s">
        <v>140</v>
      </c>
      <c r="D1" s="30" t="s">
        <v>139</v>
      </c>
      <c r="E1" s="30" t="s">
        <v>138</v>
      </c>
      <c r="F1" s="30" t="s">
        <v>137</v>
      </c>
      <c r="G1" s="30" t="s">
        <v>136</v>
      </c>
      <c r="H1" s="30" t="s">
        <v>135</v>
      </c>
      <c r="I1" s="30" t="s">
        <v>134</v>
      </c>
      <c r="J1" s="30" t="s">
        <v>133</v>
      </c>
      <c r="K1" s="30" t="s">
        <v>132</v>
      </c>
      <c r="L1" s="30" t="s">
        <v>131</v>
      </c>
      <c r="M1" s="30" t="s">
        <v>130</v>
      </c>
      <c r="N1" s="31" t="s">
        <v>38</v>
      </c>
      <c r="O1" s="30" t="s">
        <v>129</v>
      </c>
      <c r="P1" s="30" t="s">
        <v>39</v>
      </c>
    </row>
    <row r="2" spans="1:16" ht="15.75" x14ac:dyDescent="0.25">
      <c r="A2" s="23" t="s">
        <v>52</v>
      </c>
      <c r="B2" s="23">
        <v>21233</v>
      </c>
      <c r="C2" s="23" t="s">
        <v>143</v>
      </c>
      <c r="D2" s="23" t="s">
        <v>50</v>
      </c>
      <c r="E2" s="23">
        <v>2310023400</v>
      </c>
      <c r="F2" s="23" t="s">
        <v>65</v>
      </c>
      <c r="G2" s="23" t="s">
        <v>64</v>
      </c>
      <c r="H2" s="23" t="s">
        <v>67</v>
      </c>
      <c r="I2" s="23" t="s">
        <v>80</v>
      </c>
      <c r="J2" s="23" t="s">
        <v>45</v>
      </c>
      <c r="K2" s="23" t="s">
        <v>44</v>
      </c>
      <c r="L2" s="23" t="s">
        <v>40</v>
      </c>
      <c r="M2" s="23" t="s">
        <v>43</v>
      </c>
      <c r="N2" s="24">
        <v>0</v>
      </c>
      <c r="O2" s="23" t="s">
        <v>42</v>
      </c>
      <c r="P2" s="23" t="s">
        <v>41</v>
      </c>
    </row>
    <row r="3" spans="1:16" ht="15.75" x14ac:dyDescent="0.25">
      <c r="A3" s="23" t="s">
        <v>52</v>
      </c>
      <c r="B3" s="23">
        <v>21233</v>
      </c>
      <c r="C3" s="23" t="s">
        <v>143</v>
      </c>
      <c r="D3" s="23" t="s">
        <v>50</v>
      </c>
      <c r="E3" s="23">
        <v>2104008230</v>
      </c>
      <c r="F3" s="23" t="s">
        <v>49</v>
      </c>
      <c r="G3" s="23" t="s">
        <v>48</v>
      </c>
      <c r="H3" s="23" t="s">
        <v>47</v>
      </c>
      <c r="I3" s="23" t="s">
        <v>128</v>
      </c>
      <c r="J3" s="23" t="s">
        <v>45</v>
      </c>
      <c r="K3" s="23" t="s">
        <v>44</v>
      </c>
      <c r="L3" s="23" t="s">
        <v>40</v>
      </c>
      <c r="M3" s="23" t="s">
        <v>43</v>
      </c>
      <c r="N3" s="24">
        <v>1.0366449999999999E-2</v>
      </c>
      <c r="O3" s="23" t="s">
        <v>42</v>
      </c>
      <c r="P3" s="23" t="s">
        <v>41</v>
      </c>
    </row>
    <row r="4" spans="1:16" ht="15.75" x14ac:dyDescent="0.25">
      <c r="A4" s="23" t="s">
        <v>52</v>
      </c>
      <c r="B4" s="23">
        <v>21233</v>
      </c>
      <c r="C4" s="23" t="s">
        <v>143</v>
      </c>
      <c r="D4" s="23" t="s">
        <v>50</v>
      </c>
      <c r="E4" s="23">
        <v>2310000220</v>
      </c>
      <c r="F4" s="23" t="s">
        <v>65</v>
      </c>
      <c r="G4" s="23" t="s">
        <v>64</v>
      </c>
      <c r="H4" s="23" t="s">
        <v>69</v>
      </c>
      <c r="I4" s="23" t="s">
        <v>68</v>
      </c>
      <c r="J4" s="23" t="s">
        <v>45</v>
      </c>
      <c r="K4" s="23" t="s">
        <v>44</v>
      </c>
      <c r="L4" s="23" t="s">
        <v>40</v>
      </c>
      <c r="M4" s="23" t="s">
        <v>43</v>
      </c>
      <c r="N4" s="24">
        <v>2.9936889999999999E-3</v>
      </c>
      <c r="O4" s="23" t="s">
        <v>42</v>
      </c>
      <c r="P4" s="23" t="s">
        <v>41</v>
      </c>
    </row>
    <row r="5" spans="1:16" ht="15.75" x14ac:dyDescent="0.25">
      <c r="A5" s="23" t="s">
        <v>52</v>
      </c>
      <c r="B5" s="23">
        <v>21233</v>
      </c>
      <c r="C5" s="23" t="s">
        <v>143</v>
      </c>
      <c r="D5" s="23" t="s">
        <v>50</v>
      </c>
      <c r="E5" s="23">
        <v>2310023600</v>
      </c>
      <c r="F5" s="23" t="s">
        <v>65</v>
      </c>
      <c r="G5" s="23" t="s">
        <v>64</v>
      </c>
      <c r="H5" s="23" t="s">
        <v>67</v>
      </c>
      <c r="I5" s="23" t="s">
        <v>78</v>
      </c>
      <c r="J5" s="23" t="s">
        <v>45</v>
      </c>
      <c r="K5" s="23" t="s">
        <v>44</v>
      </c>
      <c r="L5" s="23" t="s">
        <v>40</v>
      </c>
      <c r="M5" s="23" t="s">
        <v>43</v>
      </c>
      <c r="N5" s="24">
        <v>0</v>
      </c>
      <c r="O5" s="23" t="s">
        <v>42</v>
      </c>
      <c r="P5" s="23" t="s">
        <v>41</v>
      </c>
    </row>
    <row r="6" spans="1:16" ht="15.75" x14ac:dyDescent="0.25">
      <c r="A6" s="23" t="s">
        <v>52</v>
      </c>
      <c r="B6" s="23">
        <v>21233</v>
      </c>
      <c r="C6" s="23" t="s">
        <v>143</v>
      </c>
      <c r="D6" s="23" t="s">
        <v>50</v>
      </c>
      <c r="E6" s="23">
        <v>2310021302</v>
      </c>
      <c r="F6" s="23" t="s">
        <v>65</v>
      </c>
      <c r="G6" s="23" t="s">
        <v>64</v>
      </c>
      <c r="H6" s="23" t="s">
        <v>63</v>
      </c>
      <c r="I6" s="23" t="s">
        <v>82</v>
      </c>
      <c r="J6" s="23" t="s">
        <v>45</v>
      </c>
      <c r="K6" s="23" t="s">
        <v>44</v>
      </c>
      <c r="L6" s="23" t="s">
        <v>40</v>
      </c>
      <c r="M6" s="23" t="s">
        <v>43</v>
      </c>
      <c r="N6" s="24">
        <v>0</v>
      </c>
      <c r="O6" s="23" t="s">
        <v>42</v>
      </c>
      <c r="P6" s="23" t="s">
        <v>41</v>
      </c>
    </row>
    <row r="7" spans="1:16" ht="15.75" x14ac:dyDescent="0.25">
      <c r="A7" s="23" t="s">
        <v>52</v>
      </c>
      <c r="B7" s="23">
        <v>21233</v>
      </c>
      <c r="C7" s="23" t="s">
        <v>143</v>
      </c>
      <c r="D7" s="23" t="s">
        <v>50</v>
      </c>
      <c r="E7" s="23">
        <v>2310021400</v>
      </c>
      <c r="F7" s="23" t="s">
        <v>65</v>
      </c>
      <c r="G7" s="23" t="s">
        <v>64</v>
      </c>
      <c r="H7" s="23" t="s">
        <v>63</v>
      </c>
      <c r="I7" s="23" t="s">
        <v>107</v>
      </c>
      <c r="J7" s="23" t="s">
        <v>45</v>
      </c>
      <c r="K7" s="23" t="s">
        <v>44</v>
      </c>
      <c r="L7" s="23" t="s">
        <v>40</v>
      </c>
      <c r="M7" s="23" t="s">
        <v>43</v>
      </c>
      <c r="N7" s="24">
        <v>0</v>
      </c>
      <c r="O7" s="23" t="s">
        <v>42</v>
      </c>
      <c r="P7" s="23" t="s">
        <v>41</v>
      </c>
    </row>
    <row r="8" spans="1:16" ht="15.75" x14ac:dyDescent="0.25">
      <c r="A8" s="23" t="s">
        <v>52</v>
      </c>
      <c r="B8" s="23">
        <v>21233</v>
      </c>
      <c r="C8" s="23" t="s">
        <v>143</v>
      </c>
      <c r="D8" s="23" t="s">
        <v>50</v>
      </c>
      <c r="E8" s="23">
        <v>2104008620</v>
      </c>
      <c r="F8" s="23" t="s">
        <v>49</v>
      </c>
      <c r="G8" s="23" t="s">
        <v>48</v>
      </c>
      <c r="H8" s="23" t="s">
        <v>47</v>
      </c>
      <c r="I8" s="23" t="s">
        <v>46</v>
      </c>
      <c r="J8" s="23" t="s">
        <v>45</v>
      </c>
      <c r="K8" s="23" t="s">
        <v>44</v>
      </c>
      <c r="L8" s="23" t="s">
        <v>40</v>
      </c>
      <c r="M8" s="23" t="s">
        <v>43</v>
      </c>
      <c r="N8" s="24">
        <v>8.6634799999999998E-2</v>
      </c>
      <c r="O8" s="23" t="s">
        <v>42</v>
      </c>
      <c r="P8" s="23" t="s">
        <v>41</v>
      </c>
    </row>
    <row r="9" spans="1:16" ht="15.75" x14ac:dyDescent="0.25">
      <c r="A9" s="23" t="s">
        <v>52</v>
      </c>
      <c r="B9" s="23">
        <v>21233</v>
      </c>
      <c r="C9" s="23" t="s">
        <v>143</v>
      </c>
      <c r="D9" s="23" t="s">
        <v>50</v>
      </c>
      <c r="E9" s="23">
        <v>2801500141</v>
      </c>
      <c r="F9" s="23" t="s">
        <v>75</v>
      </c>
      <c r="G9" s="23" t="s">
        <v>74</v>
      </c>
      <c r="H9" s="23" t="s">
        <v>73</v>
      </c>
      <c r="I9" s="23" t="s">
        <v>72</v>
      </c>
      <c r="J9" s="23" t="s">
        <v>45</v>
      </c>
      <c r="K9" s="23" t="s">
        <v>44</v>
      </c>
      <c r="L9" s="23" t="s">
        <v>40</v>
      </c>
      <c r="M9" s="23" t="s">
        <v>43</v>
      </c>
      <c r="N9" s="24">
        <v>0.58699999999999997</v>
      </c>
      <c r="O9" s="23" t="s">
        <v>42</v>
      </c>
      <c r="P9" s="23" t="s">
        <v>41</v>
      </c>
    </row>
    <row r="10" spans="1:16" ht="15.75" x14ac:dyDescent="0.25">
      <c r="A10" s="23" t="s">
        <v>52</v>
      </c>
      <c r="B10" s="23">
        <v>21233</v>
      </c>
      <c r="C10" s="23" t="s">
        <v>143</v>
      </c>
      <c r="D10" s="23" t="s">
        <v>50</v>
      </c>
      <c r="E10" s="23">
        <v>2310023000</v>
      </c>
      <c r="F10" s="23" t="s">
        <v>65</v>
      </c>
      <c r="G10" s="23" t="s">
        <v>64</v>
      </c>
      <c r="H10" s="23" t="s">
        <v>67</v>
      </c>
      <c r="I10" s="23" t="s">
        <v>93</v>
      </c>
      <c r="J10" s="23" t="s">
        <v>45</v>
      </c>
      <c r="K10" s="23" t="s">
        <v>44</v>
      </c>
      <c r="L10" s="23" t="s">
        <v>40</v>
      </c>
      <c r="M10" s="23" t="s">
        <v>43</v>
      </c>
      <c r="N10" s="24">
        <v>0</v>
      </c>
      <c r="O10" s="23" t="s">
        <v>42</v>
      </c>
      <c r="P10" s="23" t="s">
        <v>41</v>
      </c>
    </row>
    <row r="11" spans="1:16" ht="15.75" x14ac:dyDescent="0.25">
      <c r="A11" s="23" t="s">
        <v>52</v>
      </c>
      <c r="B11" s="23">
        <v>21233</v>
      </c>
      <c r="C11" s="23" t="s">
        <v>143</v>
      </c>
      <c r="D11" s="23" t="s">
        <v>50</v>
      </c>
      <c r="E11" s="23">
        <v>2104008530</v>
      </c>
      <c r="F11" s="23" t="s">
        <v>49</v>
      </c>
      <c r="G11" s="23" t="s">
        <v>48</v>
      </c>
      <c r="H11" s="23" t="s">
        <v>47</v>
      </c>
      <c r="I11" s="23" t="s">
        <v>116</v>
      </c>
      <c r="J11" s="23" t="s">
        <v>45</v>
      </c>
      <c r="K11" s="23" t="s">
        <v>44</v>
      </c>
      <c r="L11" s="23" t="s">
        <v>40</v>
      </c>
      <c r="M11" s="23" t="s">
        <v>43</v>
      </c>
      <c r="N11" s="24">
        <v>2.1969499999999999E-2</v>
      </c>
      <c r="O11" s="23" t="s">
        <v>42</v>
      </c>
      <c r="P11" s="23" t="s">
        <v>41</v>
      </c>
    </row>
    <row r="12" spans="1:16" ht="15.75" x14ac:dyDescent="0.25">
      <c r="A12" s="23" t="s">
        <v>52</v>
      </c>
      <c r="B12" s="23">
        <v>21233</v>
      </c>
      <c r="C12" s="23" t="s">
        <v>143</v>
      </c>
      <c r="D12" s="23" t="s">
        <v>50</v>
      </c>
      <c r="E12" s="23">
        <v>2280002202</v>
      </c>
      <c r="F12" s="23" t="s">
        <v>56</v>
      </c>
      <c r="G12" s="23" t="s">
        <v>92</v>
      </c>
      <c r="H12" s="23" t="s">
        <v>54</v>
      </c>
      <c r="I12" s="23" t="s">
        <v>110</v>
      </c>
      <c r="J12" s="23" t="s">
        <v>45</v>
      </c>
      <c r="K12" s="23" t="s">
        <v>44</v>
      </c>
      <c r="L12" s="23" t="s">
        <v>40</v>
      </c>
      <c r="M12" s="23" t="s">
        <v>43</v>
      </c>
      <c r="N12" s="24">
        <v>7.7974899999999998E-3</v>
      </c>
      <c r="O12" s="23" t="s">
        <v>42</v>
      </c>
      <c r="P12" s="23" t="s">
        <v>41</v>
      </c>
    </row>
    <row r="13" spans="1:16" ht="15.75" x14ac:dyDescent="0.25">
      <c r="A13" s="23" t="s">
        <v>52</v>
      </c>
      <c r="B13" s="23">
        <v>21233</v>
      </c>
      <c r="C13" s="23" t="s">
        <v>143</v>
      </c>
      <c r="D13" s="23" t="s">
        <v>50</v>
      </c>
      <c r="E13" s="23">
        <v>2310011600</v>
      </c>
      <c r="F13" s="23" t="s">
        <v>65</v>
      </c>
      <c r="G13" s="23" t="s">
        <v>64</v>
      </c>
      <c r="H13" s="23" t="s">
        <v>119</v>
      </c>
      <c r="I13" s="23" t="s">
        <v>121</v>
      </c>
      <c r="J13" s="23" t="s">
        <v>45</v>
      </c>
      <c r="K13" s="23" t="s">
        <v>44</v>
      </c>
      <c r="L13" s="23" t="s">
        <v>40</v>
      </c>
      <c r="M13" s="23" t="s">
        <v>43</v>
      </c>
      <c r="N13" s="24">
        <v>3.3204600000000001E-2</v>
      </c>
      <c r="O13" s="23" t="s">
        <v>42</v>
      </c>
      <c r="P13" s="23" t="s">
        <v>41</v>
      </c>
    </row>
    <row r="14" spans="1:16" ht="15.75" x14ac:dyDescent="0.25">
      <c r="A14" s="23" t="s">
        <v>52</v>
      </c>
      <c r="B14" s="23">
        <v>21233</v>
      </c>
      <c r="C14" s="23" t="s">
        <v>143</v>
      </c>
      <c r="D14" s="23" t="s">
        <v>50</v>
      </c>
      <c r="E14" s="23">
        <v>2810060100</v>
      </c>
      <c r="F14" s="23" t="s">
        <v>75</v>
      </c>
      <c r="G14" s="23" t="s">
        <v>85</v>
      </c>
      <c r="H14" s="23" t="s">
        <v>84</v>
      </c>
      <c r="I14" s="23" t="s">
        <v>120</v>
      </c>
      <c r="J14" s="23" t="s">
        <v>45</v>
      </c>
      <c r="K14" s="23" t="s">
        <v>44</v>
      </c>
      <c r="L14" s="23" t="s">
        <v>40</v>
      </c>
      <c r="M14" s="23" t="s">
        <v>43</v>
      </c>
      <c r="N14" s="24">
        <v>4.286214E-3</v>
      </c>
      <c r="O14" s="23" t="s">
        <v>42</v>
      </c>
      <c r="P14" s="23" t="s">
        <v>41</v>
      </c>
    </row>
    <row r="15" spans="1:16" ht="15.75" x14ac:dyDescent="0.25">
      <c r="A15" s="23" t="s">
        <v>52</v>
      </c>
      <c r="B15" s="23">
        <v>21233</v>
      </c>
      <c r="C15" s="23" t="s">
        <v>143</v>
      </c>
      <c r="D15" s="23" t="s">
        <v>50</v>
      </c>
      <c r="E15" s="23">
        <v>2310111700</v>
      </c>
      <c r="F15" s="23" t="s">
        <v>65</v>
      </c>
      <c r="G15" s="23" t="s">
        <v>64</v>
      </c>
      <c r="H15" s="23" t="s">
        <v>100</v>
      </c>
      <c r="I15" s="23" t="s">
        <v>99</v>
      </c>
      <c r="J15" s="23" t="s">
        <v>45</v>
      </c>
      <c r="K15" s="23" t="s">
        <v>44</v>
      </c>
      <c r="L15" s="23" t="s">
        <v>40</v>
      </c>
      <c r="M15" s="23" t="s">
        <v>43</v>
      </c>
      <c r="N15" s="24">
        <v>0</v>
      </c>
      <c r="O15" s="23" t="s">
        <v>42</v>
      </c>
      <c r="P15" s="23" t="s">
        <v>41</v>
      </c>
    </row>
    <row r="16" spans="1:16" ht="15.75" x14ac:dyDescent="0.25">
      <c r="A16" s="23" t="s">
        <v>52</v>
      </c>
      <c r="B16" s="23">
        <v>21233</v>
      </c>
      <c r="C16" s="23" t="s">
        <v>143</v>
      </c>
      <c r="D16" s="23" t="s">
        <v>50</v>
      </c>
      <c r="E16" s="23">
        <v>2104008630</v>
      </c>
      <c r="F16" s="23" t="s">
        <v>49</v>
      </c>
      <c r="G16" s="23" t="s">
        <v>48</v>
      </c>
      <c r="H16" s="23" t="s">
        <v>47</v>
      </c>
      <c r="I16" s="23" t="s">
        <v>77</v>
      </c>
      <c r="J16" s="23" t="s">
        <v>45</v>
      </c>
      <c r="K16" s="23" t="s">
        <v>44</v>
      </c>
      <c r="L16" s="23" t="s">
        <v>40</v>
      </c>
      <c r="M16" s="23" t="s">
        <v>43</v>
      </c>
      <c r="N16" s="24">
        <v>5.9377029999999997E-4</v>
      </c>
      <c r="O16" s="23" t="s">
        <v>42</v>
      </c>
      <c r="P16" s="23" t="s">
        <v>41</v>
      </c>
    </row>
    <row r="17" spans="1:16" ht="15.75" x14ac:dyDescent="0.25">
      <c r="A17" s="23" t="s">
        <v>52</v>
      </c>
      <c r="B17" s="23">
        <v>21233</v>
      </c>
      <c r="C17" s="23" t="s">
        <v>143</v>
      </c>
      <c r="D17" s="23" t="s">
        <v>50</v>
      </c>
      <c r="E17" s="23">
        <v>2104006000</v>
      </c>
      <c r="F17" s="23" t="s">
        <v>49</v>
      </c>
      <c r="G17" s="23" t="s">
        <v>48</v>
      </c>
      <c r="H17" s="23" t="s">
        <v>96</v>
      </c>
      <c r="I17" s="23" t="s">
        <v>95</v>
      </c>
      <c r="J17" s="23" t="s">
        <v>45</v>
      </c>
      <c r="K17" s="23" t="s">
        <v>44</v>
      </c>
      <c r="L17" s="23" t="s">
        <v>40</v>
      </c>
      <c r="M17" s="23" t="s">
        <v>43</v>
      </c>
      <c r="N17" s="24">
        <v>3.3570700000000002E-2</v>
      </c>
      <c r="O17" s="23" t="s">
        <v>42</v>
      </c>
      <c r="P17" s="23" t="s">
        <v>41</v>
      </c>
    </row>
    <row r="18" spans="1:16" ht="15.75" x14ac:dyDescent="0.25">
      <c r="A18" s="23" t="s">
        <v>52</v>
      </c>
      <c r="B18" s="23">
        <v>21233</v>
      </c>
      <c r="C18" s="23" t="s">
        <v>143</v>
      </c>
      <c r="D18" s="23" t="s">
        <v>50</v>
      </c>
      <c r="E18" s="23">
        <v>2610000500</v>
      </c>
      <c r="F18" s="23" t="s">
        <v>59</v>
      </c>
      <c r="G18" s="23" t="s">
        <v>58</v>
      </c>
      <c r="H18" s="23" t="s">
        <v>61</v>
      </c>
      <c r="I18" s="23" t="s">
        <v>98</v>
      </c>
      <c r="J18" s="23" t="s">
        <v>45</v>
      </c>
      <c r="K18" s="23" t="s">
        <v>44</v>
      </c>
      <c r="L18" s="23" t="s">
        <v>40</v>
      </c>
      <c r="M18" s="23" t="s">
        <v>43</v>
      </c>
      <c r="N18" s="24">
        <v>0.1220079</v>
      </c>
      <c r="O18" s="23" t="s">
        <v>42</v>
      </c>
      <c r="P18" s="23" t="s">
        <v>41</v>
      </c>
    </row>
    <row r="19" spans="1:16" ht="15.75" x14ac:dyDescent="0.25">
      <c r="A19" s="23" t="s">
        <v>52</v>
      </c>
      <c r="B19" s="23">
        <v>21233</v>
      </c>
      <c r="C19" s="23" t="s">
        <v>143</v>
      </c>
      <c r="D19" s="23" t="s">
        <v>50</v>
      </c>
      <c r="E19" s="23">
        <v>2310023100</v>
      </c>
      <c r="F19" s="23" t="s">
        <v>65</v>
      </c>
      <c r="G19" s="23" t="s">
        <v>64</v>
      </c>
      <c r="H19" s="23" t="s">
        <v>67</v>
      </c>
      <c r="I19" s="23" t="s">
        <v>94</v>
      </c>
      <c r="J19" s="23" t="s">
        <v>45</v>
      </c>
      <c r="K19" s="23" t="s">
        <v>44</v>
      </c>
      <c r="L19" s="23" t="s">
        <v>40</v>
      </c>
      <c r="M19" s="23" t="s">
        <v>43</v>
      </c>
      <c r="N19" s="24">
        <v>0</v>
      </c>
      <c r="O19" s="23" t="s">
        <v>42</v>
      </c>
      <c r="P19" s="23" t="s">
        <v>41</v>
      </c>
    </row>
    <row r="20" spans="1:16" ht="15.75" x14ac:dyDescent="0.25">
      <c r="A20" s="23" t="s">
        <v>52</v>
      </c>
      <c r="B20" s="23">
        <v>21233</v>
      </c>
      <c r="C20" s="23" t="s">
        <v>143</v>
      </c>
      <c r="D20" s="23" t="s">
        <v>50</v>
      </c>
      <c r="E20" s="23">
        <v>2310010200</v>
      </c>
      <c r="F20" s="23" t="s">
        <v>65</v>
      </c>
      <c r="G20" s="23" t="s">
        <v>64</v>
      </c>
      <c r="H20" s="23" t="s">
        <v>112</v>
      </c>
      <c r="I20" s="23" t="s">
        <v>111</v>
      </c>
      <c r="J20" s="23" t="s">
        <v>45</v>
      </c>
      <c r="K20" s="23" t="s">
        <v>44</v>
      </c>
      <c r="L20" s="23" t="s">
        <v>40</v>
      </c>
      <c r="M20" s="23" t="s">
        <v>43</v>
      </c>
      <c r="N20" s="24">
        <v>2.8425500000000001</v>
      </c>
      <c r="O20" s="23" t="s">
        <v>42</v>
      </c>
      <c r="P20" s="23" t="s">
        <v>41</v>
      </c>
    </row>
    <row r="21" spans="1:16" ht="15.75" x14ac:dyDescent="0.25">
      <c r="A21" s="23" t="s">
        <v>52</v>
      </c>
      <c r="B21" s="23">
        <v>21233</v>
      </c>
      <c r="C21" s="23" t="s">
        <v>143</v>
      </c>
      <c r="D21" s="23" t="s">
        <v>50</v>
      </c>
      <c r="E21" s="23">
        <v>2280002201</v>
      </c>
      <c r="F21" s="23" t="s">
        <v>56</v>
      </c>
      <c r="G21" s="23" t="s">
        <v>92</v>
      </c>
      <c r="H21" s="23" t="s">
        <v>54</v>
      </c>
      <c r="I21" s="23" t="s">
        <v>91</v>
      </c>
      <c r="J21" s="23" t="s">
        <v>45</v>
      </c>
      <c r="K21" s="23" t="s">
        <v>44</v>
      </c>
      <c r="L21" s="23" t="s">
        <v>40</v>
      </c>
      <c r="M21" s="23" t="s">
        <v>43</v>
      </c>
      <c r="N21" s="24">
        <v>3.9805E-4</v>
      </c>
      <c r="O21" s="23" t="s">
        <v>42</v>
      </c>
      <c r="P21" s="23" t="s">
        <v>41</v>
      </c>
    </row>
    <row r="22" spans="1:16" ht="15.75" x14ac:dyDescent="0.25">
      <c r="A22" s="23" t="s">
        <v>52</v>
      </c>
      <c r="B22" s="23">
        <v>21233</v>
      </c>
      <c r="C22" s="23" t="s">
        <v>143</v>
      </c>
      <c r="D22" s="23" t="s">
        <v>50</v>
      </c>
      <c r="E22" s="23">
        <v>2610000100</v>
      </c>
      <c r="F22" s="23" t="s">
        <v>59</v>
      </c>
      <c r="G22" s="23" t="s">
        <v>58</v>
      </c>
      <c r="H22" s="23" t="s">
        <v>61</v>
      </c>
      <c r="I22" s="23" t="s">
        <v>60</v>
      </c>
      <c r="J22" s="23" t="s">
        <v>45</v>
      </c>
      <c r="K22" s="23" t="s">
        <v>44</v>
      </c>
      <c r="L22" s="23" t="s">
        <v>40</v>
      </c>
      <c r="M22" s="23" t="s">
        <v>43</v>
      </c>
      <c r="N22" s="24">
        <v>1.9862390000000001E-2</v>
      </c>
      <c r="O22" s="23" t="s">
        <v>42</v>
      </c>
      <c r="P22" s="23" t="s">
        <v>41</v>
      </c>
    </row>
    <row r="23" spans="1:16" ht="15.75" x14ac:dyDescent="0.25">
      <c r="A23" s="23" t="s">
        <v>52</v>
      </c>
      <c r="B23" s="23">
        <v>21233</v>
      </c>
      <c r="C23" s="23" t="s">
        <v>143</v>
      </c>
      <c r="D23" s="23" t="s">
        <v>50</v>
      </c>
      <c r="E23" s="23">
        <v>2310021100</v>
      </c>
      <c r="F23" s="23" t="s">
        <v>65</v>
      </c>
      <c r="G23" s="23" t="s">
        <v>64</v>
      </c>
      <c r="H23" s="23" t="s">
        <v>63</v>
      </c>
      <c r="I23" s="23" t="s">
        <v>105</v>
      </c>
      <c r="J23" s="23" t="s">
        <v>45</v>
      </c>
      <c r="K23" s="23" t="s">
        <v>44</v>
      </c>
      <c r="L23" s="23" t="s">
        <v>40</v>
      </c>
      <c r="M23" s="23" t="s">
        <v>43</v>
      </c>
      <c r="N23" s="24">
        <v>0</v>
      </c>
      <c r="O23" s="23" t="s">
        <v>42</v>
      </c>
      <c r="P23" s="23" t="s">
        <v>41</v>
      </c>
    </row>
    <row r="24" spans="1:16" ht="15.75" x14ac:dyDescent="0.25">
      <c r="A24" s="23" t="s">
        <v>52</v>
      </c>
      <c r="B24" s="23">
        <v>21233</v>
      </c>
      <c r="C24" s="23" t="s">
        <v>143</v>
      </c>
      <c r="D24" s="23" t="s">
        <v>50</v>
      </c>
      <c r="E24" s="23">
        <v>2310000660</v>
      </c>
      <c r="F24" s="23" t="s">
        <v>65</v>
      </c>
      <c r="G24" s="23" t="s">
        <v>64</v>
      </c>
      <c r="H24" s="23" t="s">
        <v>69</v>
      </c>
      <c r="I24" s="23" t="s">
        <v>97</v>
      </c>
      <c r="J24" s="23" t="s">
        <v>45</v>
      </c>
      <c r="K24" s="23" t="s">
        <v>44</v>
      </c>
      <c r="L24" s="23" t="s">
        <v>40</v>
      </c>
      <c r="M24" s="23" t="s">
        <v>43</v>
      </c>
      <c r="N24" s="24">
        <v>0</v>
      </c>
      <c r="O24" s="23" t="s">
        <v>42</v>
      </c>
      <c r="P24" s="23" t="s">
        <v>41</v>
      </c>
    </row>
    <row r="25" spans="1:16" ht="15.75" x14ac:dyDescent="0.25">
      <c r="A25" s="23" t="s">
        <v>52</v>
      </c>
      <c r="B25" s="23">
        <v>21233</v>
      </c>
      <c r="C25" s="23" t="s">
        <v>143</v>
      </c>
      <c r="D25" s="23" t="s">
        <v>50</v>
      </c>
      <c r="E25" s="23">
        <v>2801500150</v>
      </c>
      <c r="F25" s="23" t="s">
        <v>75</v>
      </c>
      <c r="G25" s="23" t="s">
        <v>74</v>
      </c>
      <c r="H25" s="23" t="s">
        <v>73</v>
      </c>
      <c r="I25" s="23" t="s">
        <v>103</v>
      </c>
      <c r="J25" s="23" t="s">
        <v>45</v>
      </c>
      <c r="K25" s="23" t="s">
        <v>44</v>
      </c>
      <c r="L25" s="23" t="s">
        <v>40</v>
      </c>
      <c r="M25" s="23" t="s">
        <v>43</v>
      </c>
      <c r="N25" s="24">
        <v>1.05</v>
      </c>
      <c r="O25" s="23" t="s">
        <v>42</v>
      </c>
      <c r="P25" s="23" t="s">
        <v>41</v>
      </c>
    </row>
    <row r="26" spans="1:16" ht="15.75" x14ac:dyDescent="0.25">
      <c r="A26" s="23" t="s">
        <v>52</v>
      </c>
      <c r="B26" s="23">
        <v>21233</v>
      </c>
      <c r="C26" s="23" t="s">
        <v>143</v>
      </c>
      <c r="D26" s="23" t="s">
        <v>50</v>
      </c>
      <c r="E26" s="23">
        <v>2104007000</v>
      </c>
      <c r="F26" s="23" t="s">
        <v>49</v>
      </c>
      <c r="G26" s="23" t="s">
        <v>48</v>
      </c>
      <c r="H26" s="23" t="s">
        <v>115</v>
      </c>
      <c r="I26" s="23" t="s">
        <v>95</v>
      </c>
      <c r="J26" s="23" t="s">
        <v>45</v>
      </c>
      <c r="K26" s="23" t="s">
        <v>44</v>
      </c>
      <c r="L26" s="23" t="s">
        <v>40</v>
      </c>
      <c r="M26" s="23" t="s">
        <v>43</v>
      </c>
      <c r="N26" s="24">
        <v>8.7478880000000005E-3</v>
      </c>
      <c r="O26" s="23" t="s">
        <v>42</v>
      </c>
      <c r="P26" s="23" t="s">
        <v>41</v>
      </c>
    </row>
    <row r="27" spans="1:16" ht="15.75" x14ac:dyDescent="0.25">
      <c r="A27" s="23" t="s">
        <v>52</v>
      </c>
      <c r="B27" s="23">
        <v>21233</v>
      </c>
      <c r="C27" s="23" t="s">
        <v>143</v>
      </c>
      <c r="D27" s="23" t="s">
        <v>50</v>
      </c>
      <c r="E27" s="23">
        <v>2104008310</v>
      </c>
      <c r="F27" s="23" t="s">
        <v>49</v>
      </c>
      <c r="G27" s="23" t="s">
        <v>48</v>
      </c>
      <c r="H27" s="23" t="s">
        <v>47</v>
      </c>
      <c r="I27" s="23" t="s">
        <v>109</v>
      </c>
      <c r="J27" s="23" t="s">
        <v>45</v>
      </c>
      <c r="K27" s="23" t="s">
        <v>44</v>
      </c>
      <c r="L27" s="23" t="s">
        <v>40</v>
      </c>
      <c r="M27" s="23" t="s">
        <v>43</v>
      </c>
      <c r="N27" s="24">
        <v>9.0629050000000003E-2</v>
      </c>
      <c r="O27" s="23" t="s">
        <v>42</v>
      </c>
      <c r="P27" s="23" t="s">
        <v>41</v>
      </c>
    </row>
    <row r="28" spans="1:16" ht="15.75" x14ac:dyDescent="0.25">
      <c r="A28" s="23" t="s">
        <v>52</v>
      </c>
      <c r="B28" s="23">
        <v>21233</v>
      </c>
      <c r="C28" s="23" t="s">
        <v>143</v>
      </c>
      <c r="D28" s="23" t="s">
        <v>50</v>
      </c>
      <c r="E28" s="23">
        <v>2310021010</v>
      </c>
      <c r="F28" s="23" t="s">
        <v>65</v>
      </c>
      <c r="G28" s="23" t="s">
        <v>64</v>
      </c>
      <c r="H28" s="23" t="s">
        <v>63</v>
      </c>
      <c r="I28" s="23" t="s">
        <v>81</v>
      </c>
      <c r="J28" s="23" t="s">
        <v>45</v>
      </c>
      <c r="K28" s="23" t="s">
        <v>44</v>
      </c>
      <c r="L28" s="23" t="s">
        <v>40</v>
      </c>
      <c r="M28" s="23" t="s">
        <v>43</v>
      </c>
      <c r="N28" s="24">
        <v>0</v>
      </c>
      <c r="O28" s="23" t="s">
        <v>42</v>
      </c>
      <c r="P28" s="23" t="s">
        <v>41</v>
      </c>
    </row>
    <row r="29" spans="1:16" ht="15.75" x14ac:dyDescent="0.25">
      <c r="A29" s="23" t="s">
        <v>52</v>
      </c>
      <c r="B29" s="23">
        <v>21233</v>
      </c>
      <c r="C29" s="23" t="s">
        <v>143</v>
      </c>
      <c r="D29" s="23" t="s">
        <v>50</v>
      </c>
      <c r="E29" s="23">
        <v>2310021202</v>
      </c>
      <c r="F29" s="23" t="s">
        <v>65</v>
      </c>
      <c r="G29" s="23" t="s">
        <v>64</v>
      </c>
      <c r="H29" s="23" t="s">
        <v>63</v>
      </c>
      <c r="I29" s="23" t="s">
        <v>62</v>
      </c>
      <c r="J29" s="23" t="s">
        <v>45</v>
      </c>
      <c r="K29" s="23" t="s">
        <v>44</v>
      </c>
      <c r="L29" s="23" t="s">
        <v>40</v>
      </c>
      <c r="M29" s="23" t="s">
        <v>43</v>
      </c>
      <c r="N29" s="24">
        <v>0</v>
      </c>
      <c r="O29" s="23" t="s">
        <v>42</v>
      </c>
      <c r="P29" s="23" t="s">
        <v>41</v>
      </c>
    </row>
    <row r="30" spans="1:16" ht="15.75" x14ac:dyDescent="0.25">
      <c r="A30" s="23" t="s">
        <v>52</v>
      </c>
      <c r="B30" s="23">
        <v>21233</v>
      </c>
      <c r="C30" s="23" t="s">
        <v>143</v>
      </c>
      <c r="D30" s="23" t="s">
        <v>50</v>
      </c>
      <c r="E30" s="23">
        <v>2310011001</v>
      </c>
      <c r="F30" s="23" t="s">
        <v>65</v>
      </c>
      <c r="G30" s="23" t="s">
        <v>64</v>
      </c>
      <c r="H30" s="23" t="s">
        <v>119</v>
      </c>
      <c r="I30" s="23" t="s">
        <v>118</v>
      </c>
      <c r="J30" s="23" t="s">
        <v>45</v>
      </c>
      <c r="K30" s="23" t="s">
        <v>44</v>
      </c>
      <c r="L30" s="23" t="s">
        <v>40</v>
      </c>
      <c r="M30" s="23" t="s">
        <v>43</v>
      </c>
      <c r="N30" s="24">
        <v>7.0061360000000003E-2</v>
      </c>
      <c r="O30" s="23" t="s">
        <v>42</v>
      </c>
      <c r="P30" s="23" t="s">
        <v>41</v>
      </c>
    </row>
    <row r="31" spans="1:16" ht="15.75" x14ac:dyDescent="0.25">
      <c r="A31" s="23" t="s">
        <v>52</v>
      </c>
      <c r="B31" s="23">
        <v>21233</v>
      </c>
      <c r="C31" s="23" t="s">
        <v>143</v>
      </c>
      <c r="D31" s="23" t="s">
        <v>50</v>
      </c>
      <c r="E31" s="23">
        <v>2610030000</v>
      </c>
      <c r="F31" s="23" t="s">
        <v>59</v>
      </c>
      <c r="G31" s="23" t="s">
        <v>58</v>
      </c>
      <c r="H31" s="23" t="s">
        <v>48</v>
      </c>
      <c r="I31" s="23" t="s">
        <v>57</v>
      </c>
      <c r="J31" s="23" t="s">
        <v>45</v>
      </c>
      <c r="K31" s="23" t="s">
        <v>44</v>
      </c>
      <c r="L31" s="23" t="s">
        <v>40</v>
      </c>
      <c r="M31" s="23" t="s">
        <v>43</v>
      </c>
      <c r="N31" s="24">
        <v>0.68561490000000003</v>
      </c>
      <c r="O31" s="23" t="s">
        <v>42</v>
      </c>
      <c r="P31" s="23" t="s">
        <v>41</v>
      </c>
    </row>
    <row r="32" spans="1:16" ht="15.75" x14ac:dyDescent="0.25">
      <c r="A32" s="23" t="s">
        <v>52</v>
      </c>
      <c r="B32" s="23">
        <v>21233</v>
      </c>
      <c r="C32" s="23" t="s">
        <v>143</v>
      </c>
      <c r="D32" s="23" t="s">
        <v>50</v>
      </c>
      <c r="E32" s="23">
        <v>2310023010</v>
      </c>
      <c r="F32" s="23" t="s">
        <v>65</v>
      </c>
      <c r="G32" s="23" t="s">
        <v>64</v>
      </c>
      <c r="H32" s="23" t="s">
        <v>67</v>
      </c>
      <c r="I32" s="23" t="s">
        <v>81</v>
      </c>
      <c r="J32" s="23" t="s">
        <v>45</v>
      </c>
      <c r="K32" s="23" t="s">
        <v>44</v>
      </c>
      <c r="L32" s="23" t="s">
        <v>40</v>
      </c>
      <c r="M32" s="23" t="s">
        <v>43</v>
      </c>
      <c r="N32" s="24">
        <v>0</v>
      </c>
      <c r="O32" s="23" t="s">
        <v>42</v>
      </c>
      <c r="P32" s="23" t="s">
        <v>41</v>
      </c>
    </row>
    <row r="33" spans="1:16" ht="15.75" x14ac:dyDescent="0.25">
      <c r="A33" s="23" t="s">
        <v>52</v>
      </c>
      <c r="B33" s="23">
        <v>21233</v>
      </c>
      <c r="C33" s="23" t="s">
        <v>143</v>
      </c>
      <c r="D33" s="23" t="s">
        <v>50</v>
      </c>
      <c r="E33" s="23">
        <v>2310121700</v>
      </c>
      <c r="F33" s="23" t="s">
        <v>65</v>
      </c>
      <c r="G33" s="23" t="s">
        <v>64</v>
      </c>
      <c r="H33" s="23" t="s">
        <v>123</v>
      </c>
      <c r="I33" s="23" t="s">
        <v>122</v>
      </c>
      <c r="J33" s="23" t="s">
        <v>45</v>
      </c>
      <c r="K33" s="23" t="s">
        <v>44</v>
      </c>
      <c r="L33" s="23" t="s">
        <v>40</v>
      </c>
      <c r="M33" s="23" t="s">
        <v>43</v>
      </c>
      <c r="N33" s="24">
        <v>0</v>
      </c>
      <c r="O33" s="23" t="s">
        <v>42</v>
      </c>
      <c r="P33" s="23" t="s">
        <v>41</v>
      </c>
    </row>
    <row r="34" spans="1:16" ht="15.75" x14ac:dyDescent="0.25">
      <c r="A34" s="23" t="s">
        <v>52</v>
      </c>
      <c r="B34" s="23">
        <v>21233</v>
      </c>
      <c r="C34" s="23" t="s">
        <v>143</v>
      </c>
      <c r="D34" s="23" t="s">
        <v>50</v>
      </c>
      <c r="E34" s="23">
        <v>2104008330</v>
      </c>
      <c r="F34" s="23" t="s">
        <v>49</v>
      </c>
      <c r="G34" s="23" t="s">
        <v>48</v>
      </c>
      <c r="H34" s="23" t="s">
        <v>47</v>
      </c>
      <c r="I34" s="23" t="s">
        <v>87</v>
      </c>
      <c r="J34" s="23" t="s">
        <v>45</v>
      </c>
      <c r="K34" s="23" t="s">
        <v>44</v>
      </c>
      <c r="L34" s="23" t="s">
        <v>40</v>
      </c>
      <c r="M34" s="23" t="s">
        <v>43</v>
      </c>
      <c r="N34" s="24">
        <v>6.0992560000000001E-2</v>
      </c>
      <c r="O34" s="23" t="s">
        <v>42</v>
      </c>
      <c r="P34" s="23" t="s">
        <v>41</v>
      </c>
    </row>
    <row r="35" spans="1:16" ht="15.75" x14ac:dyDescent="0.25">
      <c r="A35" s="23" t="s">
        <v>52</v>
      </c>
      <c r="B35" s="23">
        <v>21233</v>
      </c>
      <c r="C35" s="23" t="s">
        <v>143</v>
      </c>
      <c r="D35" s="23" t="s">
        <v>50</v>
      </c>
      <c r="E35" s="23">
        <v>2104008700</v>
      </c>
      <c r="F35" s="23" t="s">
        <v>49</v>
      </c>
      <c r="G35" s="23" t="s">
        <v>48</v>
      </c>
      <c r="H35" s="23" t="s">
        <v>47</v>
      </c>
      <c r="I35" s="23" t="s">
        <v>70</v>
      </c>
      <c r="J35" s="23" t="s">
        <v>45</v>
      </c>
      <c r="K35" s="23" t="s">
        <v>44</v>
      </c>
      <c r="L35" s="23" t="s">
        <v>40</v>
      </c>
      <c r="M35" s="23" t="s">
        <v>43</v>
      </c>
      <c r="N35" s="24">
        <v>6.2533019999999995E-2</v>
      </c>
      <c r="O35" s="23" t="s">
        <v>42</v>
      </c>
      <c r="P35" s="23" t="s">
        <v>41</v>
      </c>
    </row>
    <row r="36" spans="1:16" ht="15.75" x14ac:dyDescent="0.25">
      <c r="A36" s="23" t="s">
        <v>52</v>
      </c>
      <c r="B36" s="23">
        <v>21233</v>
      </c>
      <c r="C36" s="23" t="s">
        <v>143</v>
      </c>
      <c r="D36" s="23" t="s">
        <v>50</v>
      </c>
      <c r="E36" s="23">
        <v>2104008100</v>
      </c>
      <c r="F36" s="23" t="s">
        <v>49</v>
      </c>
      <c r="G36" s="23" t="s">
        <v>48</v>
      </c>
      <c r="H36" s="23" t="s">
        <v>47</v>
      </c>
      <c r="I36" s="23" t="s">
        <v>108</v>
      </c>
      <c r="J36" s="23" t="s">
        <v>45</v>
      </c>
      <c r="K36" s="23" t="s">
        <v>44</v>
      </c>
      <c r="L36" s="23" t="s">
        <v>40</v>
      </c>
      <c r="M36" s="23" t="s">
        <v>43</v>
      </c>
      <c r="N36" s="24">
        <v>4.6994800000000003E-2</v>
      </c>
      <c r="O36" s="23" t="s">
        <v>42</v>
      </c>
      <c r="P36" s="23" t="s">
        <v>41</v>
      </c>
    </row>
    <row r="37" spans="1:16" ht="15.75" x14ac:dyDescent="0.25">
      <c r="A37" s="23" t="s">
        <v>52</v>
      </c>
      <c r="B37" s="23">
        <v>21233</v>
      </c>
      <c r="C37" s="23" t="s">
        <v>143</v>
      </c>
      <c r="D37" s="23" t="s">
        <v>50</v>
      </c>
      <c r="E37" s="23">
        <v>2310023202</v>
      </c>
      <c r="F37" s="23" t="s">
        <v>65</v>
      </c>
      <c r="G37" s="23" t="s">
        <v>64</v>
      </c>
      <c r="H37" s="23" t="s">
        <v>67</v>
      </c>
      <c r="I37" s="23" t="s">
        <v>127</v>
      </c>
      <c r="J37" s="23" t="s">
        <v>45</v>
      </c>
      <c r="K37" s="23" t="s">
        <v>44</v>
      </c>
      <c r="L37" s="23" t="s">
        <v>40</v>
      </c>
      <c r="M37" s="23" t="s">
        <v>43</v>
      </c>
      <c r="N37" s="24">
        <v>0</v>
      </c>
      <c r="O37" s="23" t="s">
        <v>42</v>
      </c>
      <c r="P37" s="23" t="s">
        <v>41</v>
      </c>
    </row>
    <row r="38" spans="1:16" ht="15.75" x14ac:dyDescent="0.25">
      <c r="A38" s="23" t="s">
        <v>52</v>
      </c>
      <c r="B38" s="23">
        <v>21233</v>
      </c>
      <c r="C38" s="23" t="s">
        <v>143</v>
      </c>
      <c r="D38" s="23" t="s">
        <v>50</v>
      </c>
      <c r="E38" s="23">
        <v>2810060200</v>
      </c>
      <c r="F38" s="23" t="s">
        <v>75</v>
      </c>
      <c r="G38" s="23" t="s">
        <v>85</v>
      </c>
      <c r="H38" s="23" t="s">
        <v>84</v>
      </c>
      <c r="I38" s="23" t="s">
        <v>83</v>
      </c>
      <c r="J38" s="23" t="s">
        <v>45</v>
      </c>
      <c r="K38" s="23" t="s">
        <v>44</v>
      </c>
      <c r="L38" s="23" t="s">
        <v>40</v>
      </c>
      <c r="M38" s="23" t="s">
        <v>43</v>
      </c>
      <c r="N38" s="24">
        <v>1.415444E-6</v>
      </c>
      <c r="O38" s="23" t="s">
        <v>42</v>
      </c>
      <c r="P38" s="23" t="s">
        <v>41</v>
      </c>
    </row>
    <row r="39" spans="1:16" ht="15.75" x14ac:dyDescent="0.25">
      <c r="A39" s="23" t="s">
        <v>52</v>
      </c>
      <c r="B39" s="23">
        <v>21233</v>
      </c>
      <c r="C39" s="23" t="s">
        <v>143</v>
      </c>
      <c r="D39" s="23" t="s">
        <v>50</v>
      </c>
      <c r="E39" s="23">
        <v>2801500000</v>
      </c>
      <c r="F39" s="23" t="s">
        <v>75</v>
      </c>
      <c r="G39" s="23" t="s">
        <v>74</v>
      </c>
      <c r="H39" s="23" t="s">
        <v>73</v>
      </c>
      <c r="I39" s="23" t="s">
        <v>79</v>
      </c>
      <c r="J39" s="23" t="s">
        <v>45</v>
      </c>
      <c r="K39" s="23" t="s">
        <v>44</v>
      </c>
      <c r="L39" s="23" t="s">
        <v>40</v>
      </c>
      <c r="M39" s="23" t="s">
        <v>43</v>
      </c>
      <c r="N39" s="24">
        <v>2.58E-2</v>
      </c>
      <c r="O39" s="23" t="s">
        <v>42</v>
      </c>
      <c r="P39" s="23" t="s">
        <v>41</v>
      </c>
    </row>
    <row r="40" spans="1:16" ht="15.75" x14ac:dyDescent="0.25">
      <c r="A40" s="23" t="s">
        <v>52</v>
      </c>
      <c r="B40" s="23">
        <v>21233</v>
      </c>
      <c r="C40" s="23" t="s">
        <v>143</v>
      </c>
      <c r="D40" s="23" t="s">
        <v>50</v>
      </c>
      <c r="E40" s="23">
        <v>2104008400</v>
      </c>
      <c r="F40" s="23" t="s">
        <v>49</v>
      </c>
      <c r="G40" s="23" t="s">
        <v>48</v>
      </c>
      <c r="H40" s="23" t="s">
        <v>47</v>
      </c>
      <c r="I40" s="23" t="s">
        <v>125</v>
      </c>
      <c r="J40" s="23" t="s">
        <v>45</v>
      </c>
      <c r="K40" s="23" t="s">
        <v>44</v>
      </c>
      <c r="L40" s="23" t="s">
        <v>40</v>
      </c>
      <c r="M40" s="23" t="s">
        <v>43</v>
      </c>
      <c r="N40" s="24">
        <v>1.9823339999999998E-2</v>
      </c>
      <c r="O40" s="23" t="s">
        <v>42</v>
      </c>
      <c r="P40" s="23" t="s">
        <v>41</v>
      </c>
    </row>
    <row r="41" spans="1:16" ht="15.75" x14ac:dyDescent="0.25">
      <c r="A41" s="23" t="s">
        <v>52</v>
      </c>
      <c r="B41" s="23">
        <v>21233</v>
      </c>
      <c r="C41" s="23" t="s">
        <v>143</v>
      </c>
      <c r="D41" s="23" t="s">
        <v>50</v>
      </c>
      <c r="E41" s="23">
        <v>2310023603</v>
      </c>
      <c r="F41" s="23" t="s">
        <v>65</v>
      </c>
      <c r="G41" s="23" t="s">
        <v>64</v>
      </c>
      <c r="H41" s="23" t="s">
        <v>67</v>
      </c>
      <c r="I41" s="23" t="s">
        <v>66</v>
      </c>
      <c r="J41" s="23" t="s">
        <v>45</v>
      </c>
      <c r="K41" s="23" t="s">
        <v>44</v>
      </c>
      <c r="L41" s="23" t="s">
        <v>40</v>
      </c>
      <c r="M41" s="23" t="s">
        <v>43</v>
      </c>
      <c r="N41" s="24">
        <v>0</v>
      </c>
      <c r="O41" s="23" t="s">
        <v>42</v>
      </c>
      <c r="P41" s="23" t="s">
        <v>41</v>
      </c>
    </row>
    <row r="42" spans="1:16" ht="15.75" x14ac:dyDescent="0.25">
      <c r="A42" s="23" t="s">
        <v>52</v>
      </c>
      <c r="B42" s="23">
        <v>21233</v>
      </c>
      <c r="C42" s="23" t="s">
        <v>143</v>
      </c>
      <c r="D42" s="23" t="s">
        <v>50</v>
      </c>
      <c r="E42" s="23">
        <v>2285002006</v>
      </c>
      <c r="F42" s="23" t="s">
        <v>56</v>
      </c>
      <c r="G42" s="23" t="s">
        <v>55</v>
      </c>
      <c r="H42" s="23" t="s">
        <v>54</v>
      </c>
      <c r="I42" s="23" t="s">
        <v>53</v>
      </c>
      <c r="J42" s="23" t="s">
        <v>45</v>
      </c>
      <c r="K42" s="23" t="s">
        <v>44</v>
      </c>
      <c r="L42" s="23" t="s">
        <v>40</v>
      </c>
      <c r="M42" s="23" t="s">
        <v>43</v>
      </c>
      <c r="N42" s="24">
        <v>8.0887000000000001E-2</v>
      </c>
      <c r="O42" s="23" t="s">
        <v>42</v>
      </c>
      <c r="P42" s="23" t="s">
        <v>41</v>
      </c>
    </row>
    <row r="43" spans="1:16" ht="15.75" x14ac:dyDescent="0.25">
      <c r="A43" s="23" t="s">
        <v>52</v>
      </c>
      <c r="B43" s="23">
        <v>21233</v>
      </c>
      <c r="C43" s="23" t="s">
        <v>143</v>
      </c>
      <c r="D43" s="23" t="s">
        <v>50</v>
      </c>
      <c r="E43" s="23">
        <v>2104008610</v>
      </c>
      <c r="F43" s="23" t="s">
        <v>49</v>
      </c>
      <c r="G43" s="23" t="s">
        <v>48</v>
      </c>
      <c r="H43" s="23" t="s">
        <v>47</v>
      </c>
      <c r="I43" s="23" t="s">
        <v>113</v>
      </c>
      <c r="J43" s="23" t="s">
        <v>45</v>
      </c>
      <c r="K43" s="23" t="s">
        <v>44</v>
      </c>
      <c r="L43" s="23" t="s">
        <v>40</v>
      </c>
      <c r="M43" s="23" t="s">
        <v>43</v>
      </c>
      <c r="N43" s="24">
        <v>0.13560230000000001</v>
      </c>
      <c r="O43" s="23" t="s">
        <v>42</v>
      </c>
      <c r="P43" s="23" t="s">
        <v>41</v>
      </c>
    </row>
    <row r="44" spans="1:16" ht="15.75" x14ac:dyDescent="0.25">
      <c r="A44" s="23" t="s">
        <v>52</v>
      </c>
      <c r="B44" s="23">
        <v>21233</v>
      </c>
      <c r="C44" s="23" t="s">
        <v>143</v>
      </c>
      <c r="D44" s="23" t="s">
        <v>50</v>
      </c>
      <c r="E44" s="23">
        <v>2310021351</v>
      </c>
      <c r="F44" s="23" t="s">
        <v>65</v>
      </c>
      <c r="G44" s="23" t="s">
        <v>64</v>
      </c>
      <c r="H44" s="23" t="s">
        <v>63</v>
      </c>
      <c r="I44" s="23" t="s">
        <v>104</v>
      </c>
      <c r="J44" s="23" t="s">
        <v>45</v>
      </c>
      <c r="K44" s="23" t="s">
        <v>44</v>
      </c>
      <c r="L44" s="23" t="s">
        <v>40</v>
      </c>
      <c r="M44" s="23" t="s">
        <v>43</v>
      </c>
      <c r="N44" s="24">
        <v>0</v>
      </c>
      <c r="O44" s="23" t="s">
        <v>42</v>
      </c>
      <c r="P44" s="23" t="s">
        <v>41</v>
      </c>
    </row>
    <row r="45" spans="1:16" ht="15.75" x14ac:dyDescent="0.25">
      <c r="A45" s="23" t="s">
        <v>52</v>
      </c>
      <c r="B45" s="23">
        <v>21233</v>
      </c>
      <c r="C45" s="23" t="s">
        <v>143</v>
      </c>
      <c r="D45" s="23" t="s">
        <v>50</v>
      </c>
      <c r="E45" s="23">
        <v>2310021102</v>
      </c>
      <c r="F45" s="23" t="s">
        <v>65</v>
      </c>
      <c r="G45" s="23" t="s">
        <v>64</v>
      </c>
      <c r="H45" s="23" t="s">
        <v>63</v>
      </c>
      <c r="I45" s="23" t="s">
        <v>102</v>
      </c>
      <c r="J45" s="23" t="s">
        <v>45</v>
      </c>
      <c r="K45" s="23" t="s">
        <v>44</v>
      </c>
      <c r="L45" s="23" t="s">
        <v>40</v>
      </c>
      <c r="M45" s="23" t="s">
        <v>43</v>
      </c>
      <c r="N45" s="24">
        <v>0</v>
      </c>
      <c r="O45" s="23" t="s">
        <v>42</v>
      </c>
      <c r="P45" s="23" t="s">
        <v>41</v>
      </c>
    </row>
    <row r="46" spans="1:16" ht="15.75" x14ac:dyDescent="0.25">
      <c r="A46" s="23" t="s">
        <v>52</v>
      </c>
      <c r="B46" s="23">
        <v>21233</v>
      </c>
      <c r="C46" s="23" t="s">
        <v>143</v>
      </c>
      <c r="D46" s="23" t="s">
        <v>50</v>
      </c>
      <c r="E46" s="23">
        <v>2104011000</v>
      </c>
      <c r="F46" s="23" t="s">
        <v>49</v>
      </c>
      <c r="G46" s="23" t="s">
        <v>48</v>
      </c>
      <c r="H46" s="23" t="s">
        <v>90</v>
      </c>
      <c r="I46" s="23" t="s">
        <v>89</v>
      </c>
      <c r="J46" s="23" t="s">
        <v>45</v>
      </c>
      <c r="K46" s="23" t="s">
        <v>44</v>
      </c>
      <c r="L46" s="23" t="s">
        <v>40</v>
      </c>
      <c r="M46" s="23" t="s">
        <v>43</v>
      </c>
      <c r="N46" s="24">
        <v>2.7269650000000001E-4</v>
      </c>
      <c r="O46" s="23" t="s">
        <v>42</v>
      </c>
      <c r="P46" s="23" t="s">
        <v>41</v>
      </c>
    </row>
    <row r="47" spans="1:16" ht="15.75" x14ac:dyDescent="0.25">
      <c r="A47" s="23" t="s">
        <v>52</v>
      </c>
      <c r="B47" s="23">
        <v>21233</v>
      </c>
      <c r="C47" s="23" t="s">
        <v>143</v>
      </c>
      <c r="D47" s="23" t="s">
        <v>50</v>
      </c>
      <c r="E47" s="23">
        <v>2310023302</v>
      </c>
      <c r="F47" s="23" t="s">
        <v>65</v>
      </c>
      <c r="G47" s="23" t="s">
        <v>64</v>
      </c>
      <c r="H47" s="23" t="s">
        <v>67</v>
      </c>
      <c r="I47" s="23" t="s">
        <v>101</v>
      </c>
      <c r="J47" s="23" t="s">
        <v>45</v>
      </c>
      <c r="K47" s="23" t="s">
        <v>44</v>
      </c>
      <c r="L47" s="23" t="s">
        <v>40</v>
      </c>
      <c r="M47" s="23" t="s">
        <v>43</v>
      </c>
      <c r="N47" s="24">
        <v>0</v>
      </c>
      <c r="O47" s="23" t="s">
        <v>42</v>
      </c>
      <c r="P47" s="23" t="s">
        <v>41</v>
      </c>
    </row>
    <row r="48" spans="1:16" ht="15.75" x14ac:dyDescent="0.25">
      <c r="A48" s="23" t="s">
        <v>52</v>
      </c>
      <c r="B48" s="23">
        <v>21233</v>
      </c>
      <c r="C48" s="23" t="s">
        <v>143</v>
      </c>
      <c r="D48" s="23" t="s">
        <v>50</v>
      </c>
      <c r="E48" s="23">
        <v>2104008220</v>
      </c>
      <c r="F48" s="23" t="s">
        <v>49</v>
      </c>
      <c r="G48" s="23" t="s">
        <v>48</v>
      </c>
      <c r="H48" s="23" t="s">
        <v>47</v>
      </c>
      <c r="I48" s="23" t="s">
        <v>114</v>
      </c>
      <c r="J48" s="23" t="s">
        <v>45</v>
      </c>
      <c r="K48" s="23" t="s">
        <v>44</v>
      </c>
      <c r="L48" s="23" t="s">
        <v>40</v>
      </c>
      <c r="M48" s="23" t="s">
        <v>43</v>
      </c>
      <c r="N48" s="24">
        <v>1.507142E-2</v>
      </c>
      <c r="O48" s="23" t="s">
        <v>42</v>
      </c>
      <c r="P48" s="23" t="s">
        <v>41</v>
      </c>
    </row>
    <row r="49" spans="1:16" ht="15.75" x14ac:dyDescent="0.25">
      <c r="A49" s="23" t="s">
        <v>52</v>
      </c>
      <c r="B49" s="23">
        <v>21233</v>
      </c>
      <c r="C49" s="23" t="s">
        <v>143</v>
      </c>
      <c r="D49" s="23" t="s">
        <v>50</v>
      </c>
      <c r="E49" s="23">
        <v>2104008320</v>
      </c>
      <c r="F49" s="23" t="s">
        <v>49</v>
      </c>
      <c r="G49" s="23" t="s">
        <v>48</v>
      </c>
      <c r="H49" s="23" t="s">
        <v>47</v>
      </c>
      <c r="I49" s="23" t="s">
        <v>71</v>
      </c>
      <c r="J49" s="23" t="s">
        <v>45</v>
      </c>
      <c r="K49" s="23" t="s">
        <v>44</v>
      </c>
      <c r="L49" s="23" t="s">
        <v>40</v>
      </c>
      <c r="M49" s="23" t="s">
        <v>43</v>
      </c>
      <c r="N49" s="24">
        <v>8.8674959999999997E-2</v>
      </c>
      <c r="O49" s="23" t="s">
        <v>42</v>
      </c>
      <c r="P49" s="23" t="s">
        <v>41</v>
      </c>
    </row>
    <row r="50" spans="1:16" ht="15.75" x14ac:dyDescent="0.25">
      <c r="A50" s="23" t="s">
        <v>52</v>
      </c>
      <c r="B50" s="23">
        <v>21233</v>
      </c>
      <c r="C50" s="23" t="s">
        <v>143</v>
      </c>
      <c r="D50" s="23" t="s">
        <v>50</v>
      </c>
      <c r="E50" s="23">
        <v>2104004000</v>
      </c>
      <c r="F50" s="23" t="s">
        <v>49</v>
      </c>
      <c r="G50" s="23" t="s">
        <v>48</v>
      </c>
      <c r="H50" s="23" t="s">
        <v>124</v>
      </c>
      <c r="I50" s="23" t="s">
        <v>95</v>
      </c>
      <c r="J50" s="23" t="s">
        <v>45</v>
      </c>
      <c r="K50" s="23" t="s">
        <v>44</v>
      </c>
      <c r="L50" s="23" t="s">
        <v>40</v>
      </c>
      <c r="M50" s="23" t="s">
        <v>43</v>
      </c>
      <c r="N50" s="24">
        <v>3.6819699999999997E-2</v>
      </c>
      <c r="O50" s="23" t="s">
        <v>42</v>
      </c>
      <c r="P50" s="23" t="s">
        <v>41</v>
      </c>
    </row>
    <row r="51" spans="1:16" ht="15.75" x14ac:dyDescent="0.25">
      <c r="A51" s="23" t="s">
        <v>52</v>
      </c>
      <c r="B51" s="23">
        <v>21233</v>
      </c>
      <c r="C51" s="23" t="s">
        <v>143</v>
      </c>
      <c r="D51" s="23" t="s">
        <v>50</v>
      </c>
      <c r="E51" s="23">
        <v>2610000400</v>
      </c>
      <c r="F51" s="23" t="s">
        <v>59</v>
      </c>
      <c r="G51" s="23" t="s">
        <v>58</v>
      </c>
      <c r="H51" s="23" t="s">
        <v>61</v>
      </c>
      <c r="I51" s="23" t="s">
        <v>117</v>
      </c>
      <c r="J51" s="23" t="s">
        <v>45</v>
      </c>
      <c r="K51" s="23" t="s">
        <v>44</v>
      </c>
      <c r="L51" s="23" t="s">
        <v>40</v>
      </c>
      <c r="M51" s="23" t="s">
        <v>43</v>
      </c>
      <c r="N51" s="24">
        <v>1.9862390000000001E-2</v>
      </c>
      <c r="O51" s="23" t="s">
        <v>42</v>
      </c>
      <c r="P51" s="23" t="s">
        <v>41</v>
      </c>
    </row>
    <row r="52" spans="1:16" ht="15.75" x14ac:dyDescent="0.25">
      <c r="A52" s="23" t="s">
        <v>52</v>
      </c>
      <c r="B52" s="23">
        <v>21233</v>
      </c>
      <c r="C52" s="23" t="s">
        <v>143</v>
      </c>
      <c r="D52" s="23" t="s">
        <v>50</v>
      </c>
      <c r="E52" s="23">
        <v>2310023251</v>
      </c>
      <c r="F52" s="23" t="s">
        <v>65</v>
      </c>
      <c r="G52" s="23" t="s">
        <v>64</v>
      </c>
      <c r="H52" s="23" t="s">
        <v>67</v>
      </c>
      <c r="I52" s="23" t="s">
        <v>76</v>
      </c>
      <c r="J52" s="23" t="s">
        <v>45</v>
      </c>
      <c r="K52" s="23" t="s">
        <v>44</v>
      </c>
      <c r="L52" s="23" t="s">
        <v>40</v>
      </c>
      <c r="M52" s="23" t="s">
        <v>43</v>
      </c>
      <c r="N52" s="24">
        <v>0</v>
      </c>
      <c r="O52" s="23" t="s">
        <v>42</v>
      </c>
      <c r="P52" s="23" t="s">
        <v>41</v>
      </c>
    </row>
    <row r="53" spans="1:16" ht="15.75" x14ac:dyDescent="0.25">
      <c r="A53" s="23" t="s">
        <v>52</v>
      </c>
      <c r="B53" s="23">
        <v>21233</v>
      </c>
      <c r="C53" s="23" t="s">
        <v>143</v>
      </c>
      <c r="D53" s="23" t="s">
        <v>50</v>
      </c>
      <c r="E53" s="23">
        <v>2104008210</v>
      </c>
      <c r="F53" s="23" t="s">
        <v>49</v>
      </c>
      <c r="G53" s="23" t="s">
        <v>48</v>
      </c>
      <c r="H53" s="23" t="s">
        <v>47</v>
      </c>
      <c r="I53" s="23" t="s">
        <v>88</v>
      </c>
      <c r="J53" s="23" t="s">
        <v>45</v>
      </c>
      <c r="K53" s="23" t="s">
        <v>44</v>
      </c>
      <c r="L53" s="23" t="s">
        <v>40</v>
      </c>
      <c r="M53" s="23" t="s">
        <v>43</v>
      </c>
      <c r="N53" s="24">
        <v>1.540355E-2</v>
      </c>
      <c r="O53" s="23" t="s">
        <v>42</v>
      </c>
      <c r="P53" s="23" t="s">
        <v>41</v>
      </c>
    </row>
    <row r="54" spans="1:16" ht="15.75" x14ac:dyDescent="0.25">
      <c r="A54" s="23" t="s">
        <v>52</v>
      </c>
      <c r="B54" s="23">
        <v>21233</v>
      </c>
      <c r="C54" s="23" t="s">
        <v>143</v>
      </c>
      <c r="D54" s="23" t="s">
        <v>50</v>
      </c>
      <c r="E54" s="23">
        <v>2310023102</v>
      </c>
      <c r="F54" s="23" t="s">
        <v>65</v>
      </c>
      <c r="G54" s="23" t="s">
        <v>64</v>
      </c>
      <c r="H54" s="23" t="s">
        <v>67</v>
      </c>
      <c r="I54" s="23" t="s">
        <v>86</v>
      </c>
      <c r="J54" s="23" t="s">
        <v>45</v>
      </c>
      <c r="K54" s="23" t="s">
        <v>44</v>
      </c>
      <c r="L54" s="23" t="s">
        <v>40</v>
      </c>
      <c r="M54" s="23" t="s">
        <v>43</v>
      </c>
      <c r="N54" s="24">
        <v>0</v>
      </c>
      <c r="O54" s="23" t="s">
        <v>42</v>
      </c>
      <c r="P54" s="23" t="s">
        <v>41</v>
      </c>
    </row>
    <row r="55" spans="1:16" ht="15.75" x14ac:dyDescent="0.25">
      <c r="A55" s="23" t="s">
        <v>52</v>
      </c>
      <c r="B55" s="23">
        <v>21233</v>
      </c>
      <c r="C55" s="23" t="s">
        <v>143</v>
      </c>
      <c r="D55" s="23" t="s">
        <v>50</v>
      </c>
      <c r="E55" s="23">
        <v>2310021603</v>
      </c>
      <c r="F55" s="23" t="s">
        <v>65</v>
      </c>
      <c r="G55" s="23" t="s">
        <v>64</v>
      </c>
      <c r="H55" s="23" t="s">
        <v>63</v>
      </c>
      <c r="I55" s="23" t="s">
        <v>126</v>
      </c>
      <c r="J55" s="23" t="s">
        <v>45</v>
      </c>
      <c r="K55" s="23" t="s">
        <v>44</v>
      </c>
      <c r="L55" s="23" t="s">
        <v>40</v>
      </c>
      <c r="M55" s="23" t="s">
        <v>43</v>
      </c>
      <c r="N55" s="24">
        <v>0</v>
      </c>
      <c r="O55" s="23" t="s">
        <v>42</v>
      </c>
      <c r="P55" s="23" t="s">
        <v>41</v>
      </c>
    </row>
    <row r="56" spans="1:16" ht="15.75" x14ac:dyDescent="0.25">
      <c r="A56" s="23" t="s">
        <v>52</v>
      </c>
      <c r="B56" s="23">
        <v>21233</v>
      </c>
      <c r="C56" s="23" t="s">
        <v>143</v>
      </c>
      <c r="D56" s="23" t="s">
        <v>50</v>
      </c>
      <c r="E56" s="23">
        <v>2104008510</v>
      </c>
      <c r="F56" s="23" t="s">
        <v>49</v>
      </c>
      <c r="G56" s="23" t="s">
        <v>48</v>
      </c>
      <c r="H56" s="23" t="s">
        <v>47</v>
      </c>
      <c r="I56" s="23" t="s">
        <v>106</v>
      </c>
      <c r="J56" s="23" t="s">
        <v>45</v>
      </c>
      <c r="K56" s="23" t="s">
        <v>44</v>
      </c>
      <c r="L56" s="23" t="s">
        <v>40</v>
      </c>
      <c r="M56" s="23" t="s">
        <v>43</v>
      </c>
      <c r="N56" s="24">
        <v>0.13936899999999999</v>
      </c>
      <c r="O56" s="23" t="s">
        <v>42</v>
      </c>
      <c r="P56" s="23" t="s">
        <v>41</v>
      </c>
    </row>
    <row r="57" spans="1:16" ht="15.75" x14ac:dyDescent="0.25">
      <c r="A57" s="23" t="s">
        <v>52</v>
      </c>
      <c r="B57" s="23">
        <v>21233</v>
      </c>
      <c r="C57" s="23" t="s">
        <v>143</v>
      </c>
      <c r="D57" s="23" t="s">
        <v>50</v>
      </c>
      <c r="E57" s="23">
        <v>2285002007</v>
      </c>
      <c r="F57" s="23" t="s">
        <v>56</v>
      </c>
      <c r="G57" s="23" t="s">
        <v>55</v>
      </c>
      <c r="H57" s="23" t="s">
        <v>54</v>
      </c>
      <c r="I57" s="23" t="s">
        <v>144</v>
      </c>
      <c r="J57" s="23" t="s">
        <v>45</v>
      </c>
      <c r="K57" s="23" t="s">
        <v>44</v>
      </c>
      <c r="L57" s="23" t="s">
        <v>40</v>
      </c>
      <c r="M57" s="23" t="s">
        <v>43</v>
      </c>
      <c r="N57" s="24">
        <v>6.685791E-3</v>
      </c>
      <c r="O57" s="23" t="s">
        <v>42</v>
      </c>
      <c r="P57" s="23" t="s">
        <v>41</v>
      </c>
    </row>
    <row r="58" spans="1:16" ht="15.75" x14ac:dyDescent="0.25">
      <c r="A58" s="23" t="s">
        <v>52</v>
      </c>
      <c r="B58" s="23">
        <v>21233</v>
      </c>
      <c r="C58" s="23" t="s">
        <v>143</v>
      </c>
      <c r="D58" s="23" t="s">
        <v>50</v>
      </c>
      <c r="E58" s="23">
        <v>2310023351</v>
      </c>
      <c r="F58" s="23" t="s">
        <v>65</v>
      </c>
      <c r="G58" s="23" t="s">
        <v>64</v>
      </c>
      <c r="H58" s="23" t="s">
        <v>67</v>
      </c>
      <c r="I58" s="23" t="s">
        <v>104</v>
      </c>
      <c r="J58" s="23" t="s">
        <v>45</v>
      </c>
      <c r="K58" s="23" t="s">
        <v>44</v>
      </c>
      <c r="L58" s="23" t="s">
        <v>40</v>
      </c>
      <c r="M58" s="23" t="s">
        <v>43</v>
      </c>
      <c r="N58" s="24">
        <v>0</v>
      </c>
      <c r="O58" s="23" t="s">
        <v>42</v>
      </c>
      <c r="P58" s="23" t="s">
        <v>41</v>
      </c>
    </row>
    <row r="59" spans="1:16" ht="15.75" x14ac:dyDescent="0.25">
      <c r="A59" s="23" t="s">
        <v>52</v>
      </c>
      <c r="B59" s="23">
        <v>21233</v>
      </c>
      <c r="C59" s="23" t="s">
        <v>143</v>
      </c>
      <c r="D59" s="23" t="s">
        <v>50</v>
      </c>
      <c r="E59" s="23">
        <v>2310021251</v>
      </c>
      <c r="F59" s="23" t="s">
        <v>65</v>
      </c>
      <c r="G59" s="23" t="s">
        <v>64</v>
      </c>
      <c r="H59" s="23" t="s">
        <v>63</v>
      </c>
      <c r="I59" s="23" t="s">
        <v>76</v>
      </c>
      <c r="J59" s="23" t="s">
        <v>45</v>
      </c>
      <c r="K59" s="23" t="s">
        <v>44</v>
      </c>
      <c r="L59" s="23" t="s">
        <v>40</v>
      </c>
      <c r="M59" s="23" t="s">
        <v>43</v>
      </c>
      <c r="N59" s="24">
        <v>0</v>
      </c>
      <c r="O59" s="23" t="s">
        <v>42</v>
      </c>
      <c r="P59" s="23" t="s">
        <v>41</v>
      </c>
    </row>
    <row r="61" spans="1:16" ht="15.75" x14ac:dyDescent="0.25">
      <c r="N61" s="27">
        <f>SUM(N2:N60)</f>
        <v>6.4330826942440016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87055-1813-4B6B-B4BB-2ABF2490EA12}">
  <sheetPr>
    <tabColor theme="4" tint="0.59999389629810485"/>
  </sheetPr>
  <dimension ref="A1:P48"/>
  <sheetViews>
    <sheetView workbookViewId="0">
      <selection activeCell="A6" sqref="A6"/>
    </sheetView>
  </sheetViews>
  <sheetFormatPr defaultRowHeight="15" x14ac:dyDescent="0.25"/>
  <cols>
    <col min="1" max="1" width="10.5703125" bestFit="1" customWidth="1"/>
    <col min="2" max="2" width="15.85546875" bestFit="1" customWidth="1"/>
    <col min="3" max="3" width="12.42578125" bestFit="1" customWidth="1"/>
    <col min="4" max="4" width="19.85546875" bestFit="1" customWidth="1"/>
    <col min="5" max="5" width="12.42578125" bestFit="1" customWidth="1"/>
    <col min="6" max="6" width="38.5703125" bestFit="1" customWidth="1"/>
    <col min="7" max="7" width="36.28515625" bestFit="1" customWidth="1"/>
    <col min="8" max="8" width="44.28515625" bestFit="1" customWidth="1"/>
    <col min="9" max="9" width="66.42578125" bestFit="1" customWidth="1"/>
    <col min="10" max="10" width="17.5703125" bestFit="1" customWidth="1"/>
    <col min="11" max="11" width="26.7109375" bestFit="1" customWidth="1"/>
    <col min="12" max="12" width="14.42578125" bestFit="1" customWidth="1"/>
    <col min="13" max="13" width="14.28515625" bestFit="1" customWidth="1"/>
    <col min="14" max="14" width="16.28515625" bestFit="1" customWidth="1"/>
    <col min="15" max="15" width="15" bestFit="1" customWidth="1"/>
    <col min="16" max="16" width="9.42578125" bestFit="1" customWidth="1"/>
  </cols>
  <sheetData>
    <row r="1" spans="1:16" ht="15.75" x14ac:dyDescent="0.25">
      <c r="A1" s="28" t="s">
        <v>142</v>
      </c>
      <c r="B1" s="28" t="s">
        <v>141</v>
      </c>
      <c r="C1" s="28" t="s">
        <v>140</v>
      </c>
      <c r="D1" s="28" t="s">
        <v>139</v>
      </c>
      <c r="E1" s="28" t="s">
        <v>138</v>
      </c>
      <c r="F1" s="28" t="s">
        <v>137</v>
      </c>
      <c r="G1" s="28" t="s">
        <v>136</v>
      </c>
      <c r="H1" s="28" t="s">
        <v>135</v>
      </c>
      <c r="I1" s="28" t="s">
        <v>134</v>
      </c>
      <c r="J1" s="28" t="s">
        <v>133</v>
      </c>
      <c r="K1" s="28" t="s">
        <v>132</v>
      </c>
      <c r="L1" s="28" t="s">
        <v>131</v>
      </c>
      <c r="M1" s="28" t="s">
        <v>130</v>
      </c>
      <c r="N1" s="29" t="s">
        <v>38</v>
      </c>
      <c r="O1" s="28" t="s">
        <v>129</v>
      </c>
      <c r="P1" s="28" t="s">
        <v>39</v>
      </c>
    </row>
    <row r="2" spans="1:16" ht="15.75" x14ac:dyDescent="0.25">
      <c r="A2" s="23" t="s">
        <v>52</v>
      </c>
      <c r="B2" s="23">
        <v>21233</v>
      </c>
      <c r="C2" s="23" t="s">
        <v>143</v>
      </c>
      <c r="D2" s="23" t="s">
        <v>145</v>
      </c>
      <c r="E2" s="23">
        <v>2260002022</v>
      </c>
      <c r="F2" s="23" t="s">
        <v>56</v>
      </c>
      <c r="G2" s="23" t="s">
        <v>146</v>
      </c>
      <c r="H2" s="23" t="s">
        <v>147</v>
      </c>
      <c r="I2" s="23" t="s">
        <v>148</v>
      </c>
      <c r="J2" s="23" t="s">
        <v>45</v>
      </c>
      <c r="K2" s="23" t="s">
        <v>44</v>
      </c>
      <c r="L2" s="23" t="s">
        <v>40</v>
      </c>
      <c r="M2" s="23" t="s">
        <v>43</v>
      </c>
      <c r="N2" s="24">
        <v>2.8736100000000001E-5</v>
      </c>
      <c r="O2" s="23" t="s">
        <v>42</v>
      </c>
      <c r="P2" s="23" t="s">
        <v>41</v>
      </c>
    </row>
    <row r="3" spans="1:16" ht="15.75" x14ac:dyDescent="0.25">
      <c r="A3" s="23" t="s">
        <v>52</v>
      </c>
      <c r="B3" s="23">
        <v>21233</v>
      </c>
      <c r="C3" s="23" t="s">
        <v>143</v>
      </c>
      <c r="D3" s="23" t="s">
        <v>145</v>
      </c>
      <c r="E3" s="23">
        <v>2260006022</v>
      </c>
      <c r="F3" s="23" t="s">
        <v>56</v>
      </c>
      <c r="G3" s="23" t="s">
        <v>146</v>
      </c>
      <c r="H3" s="23" t="s">
        <v>149</v>
      </c>
      <c r="I3" s="23" t="s">
        <v>150</v>
      </c>
      <c r="J3" s="23" t="s">
        <v>45</v>
      </c>
      <c r="K3" s="23" t="s">
        <v>44</v>
      </c>
      <c r="L3" s="23" t="s">
        <v>40</v>
      </c>
      <c r="M3" s="23" t="s">
        <v>43</v>
      </c>
      <c r="N3" s="24">
        <v>1.91802E-5</v>
      </c>
      <c r="O3" s="23" t="s">
        <v>42</v>
      </c>
      <c r="P3" s="23" t="s">
        <v>41</v>
      </c>
    </row>
    <row r="4" spans="1:16" ht="15.75" x14ac:dyDescent="0.25">
      <c r="A4" s="23" t="s">
        <v>52</v>
      </c>
      <c r="B4" s="23">
        <v>21233</v>
      </c>
      <c r="C4" s="23" t="s">
        <v>143</v>
      </c>
      <c r="D4" s="23" t="s">
        <v>145</v>
      </c>
      <c r="E4" s="23">
        <v>2260005022</v>
      </c>
      <c r="F4" s="23" t="s">
        <v>56</v>
      </c>
      <c r="G4" s="23" t="s">
        <v>146</v>
      </c>
      <c r="H4" s="23" t="s">
        <v>151</v>
      </c>
      <c r="I4" s="23" t="s">
        <v>152</v>
      </c>
      <c r="J4" s="23" t="s">
        <v>45</v>
      </c>
      <c r="K4" s="23" t="s">
        <v>44</v>
      </c>
      <c r="L4" s="23" t="s">
        <v>40</v>
      </c>
      <c r="M4" s="23" t="s">
        <v>43</v>
      </c>
      <c r="N4" s="24">
        <v>8.8991150000000003E-6</v>
      </c>
      <c r="O4" s="23" t="s">
        <v>42</v>
      </c>
      <c r="P4" s="23" t="s">
        <v>41</v>
      </c>
    </row>
    <row r="5" spans="1:16" ht="15.75" x14ac:dyDescent="0.25">
      <c r="A5" s="23" t="s">
        <v>52</v>
      </c>
      <c r="B5" s="23">
        <v>21233</v>
      </c>
      <c r="C5" s="23" t="s">
        <v>143</v>
      </c>
      <c r="D5" s="23" t="s">
        <v>145</v>
      </c>
      <c r="E5" s="23">
        <v>2270004022</v>
      </c>
      <c r="F5" s="23" t="s">
        <v>56</v>
      </c>
      <c r="G5" s="23" t="s">
        <v>153</v>
      </c>
      <c r="H5" s="23" t="s">
        <v>154</v>
      </c>
      <c r="I5" s="23" t="s">
        <v>155</v>
      </c>
      <c r="J5" s="23" t="s">
        <v>45</v>
      </c>
      <c r="K5" s="23" t="s">
        <v>44</v>
      </c>
      <c r="L5" s="23" t="s">
        <v>40</v>
      </c>
      <c r="M5" s="23" t="s">
        <v>43</v>
      </c>
      <c r="N5" s="24">
        <v>4.87997E-5</v>
      </c>
      <c r="O5" s="23" t="s">
        <v>42</v>
      </c>
      <c r="P5" s="23" t="s">
        <v>41</v>
      </c>
    </row>
    <row r="6" spans="1:16" ht="15.75" x14ac:dyDescent="0.25">
      <c r="A6" s="23" t="s">
        <v>52</v>
      </c>
      <c r="B6" s="23">
        <v>21233</v>
      </c>
      <c r="C6" s="23" t="s">
        <v>143</v>
      </c>
      <c r="D6" s="23" t="s">
        <v>145</v>
      </c>
      <c r="E6" s="23">
        <v>2282020022</v>
      </c>
      <c r="F6" s="23" t="s">
        <v>56</v>
      </c>
      <c r="G6" s="23" t="s">
        <v>156</v>
      </c>
      <c r="H6" s="23" t="s">
        <v>54</v>
      </c>
      <c r="I6" s="23" t="s">
        <v>157</v>
      </c>
      <c r="J6" s="23" t="s">
        <v>45</v>
      </c>
      <c r="K6" s="23" t="s">
        <v>44</v>
      </c>
      <c r="L6" s="23" t="s">
        <v>40</v>
      </c>
      <c r="M6" s="23" t="s">
        <v>43</v>
      </c>
      <c r="N6" s="24">
        <v>8.2096809999999997E-4</v>
      </c>
      <c r="O6" s="23" t="s">
        <v>42</v>
      </c>
      <c r="P6" s="23" t="s">
        <v>41</v>
      </c>
    </row>
    <row r="7" spans="1:16" ht="15.75" x14ac:dyDescent="0.25">
      <c r="A7" s="23" t="s">
        <v>52</v>
      </c>
      <c r="B7" s="23">
        <v>21233</v>
      </c>
      <c r="C7" s="23" t="s">
        <v>143</v>
      </c>
      <c r="D7" s="23" t="s">
        <v>145</v>
      </c>
      <c r="E7" s="23">
        <v>2270009010</v>
      </c>
      <c r="F7" s="23" t="s">
        <v>56</v>
      </c>
      <c r="G7" s="23" t="s">
        <v>153</v>
      </c>
      <c r="H7" s="23" t="s">
        <v>158</v>
      </c>
      <c r="I7" s="23" t="s">
        <v>159</v>
      </c>
      <c r="J7" s="23" t="s">
        <v>45</v>
      </c>
      <c r="K7" s="23" t="s">
        <v>44</v>
      </c>
      <c r="L7" s="23" t="s">
        <v>40</v>
      </c>
      <c r="M7" s="23" t="s">
        <v>43</v>
      </c>
      <c r="N7" s="24">
        <v>8.2403920000000005E-2</v>
      </c>
      <c r="O7" s="23" t="s">
        <v>42</v>
      </c>
      <c r="P7" s="23" t="s">
        <v>41</v>
      </c>
    </row>
    <row r="8" spans="1:16" ht="15.75" x14ac:dyDescent="0.25">
      <c r="A8" s="23" t="s">
        <v>52</v>
      </c>
      <c r="B8" s="23">
        <v>21233</v>
      </c>
      <c r="C8" s="23" t="s">
        <v>143</v>
      </c>
      <c r="D8" s="23" t="s">
        <v>145</v>
      </c>
      <c r="E8" s="23">
        <v>2265003060</v>
      </c>
      <c r="F8" s="23" t="s">
        <v>56</v>
      </c>
      <c r="G8" s="23" t="s">
        <v>146</v>
      </c>
      <c r="H8" s="23" t="s">
        <v>160</v>
      </c>
      <c r="I8" s="23" t="s">
        <v>161</v>
      </c>
      <c r="J8" s="23" t="s">
        <v>45</v>
      </c>
      <c r="K8" s="23" t="s">
        <v>44</v>
      </c>
      <c r="L8" s="23" t="s">
        <v>40</v>
      </c>
      <c r="M8" s="23" t="s">
        <v>43</v>
      </c>
      <c r="N8" s="24">
        <v>6.2295079999999996E-6</v>
      </c>
      <c r="O8" s="23" t="s">
        <v>42</v>
      </c>
      <c r="P8" s="23" t="s">
        <v>41</v>
      </c>
    </row>
    <row r="9" spans="1:16" ht="15.75" x14ac:dyDescent="0.25">
      <c r="A9" s="23" t="s">
        <v>52</v>
      </c>
      <c r="B9" s="23">
        <v>21233</v>
      </c>
      <c r="C9" s="23" t="s">
        <v>143</v>
      </c>
      <c r="D9" s="23" t="s">
        <v>145</v>
      </c>
      <c r="E9" s="23">
        <v>2285002015</v>
      </c>
      <c r="F9" s="23" t="s">
        <v>56</v>
      </c>
      <c r="G9" s="23" t="s">
        <v>55</v>
      </c>
      <c r="H9" s="23" t="s">
        <v>54</v>
      </c>
      <c r="I9" s="23" t="s">
        <v>162</v>
      </c>
      <c r="J9" s="23" t="s">
        <v>45</v>
      </c>
      <c r="K9" s="23" t="s">
        <v>44</v>
      </c>
      <c r="L9" s="23" t="s">
        <v>40</v>
      </c>
      <c r="M9" s="23" t="s">
        <v>43</v>
      </c>
      <c r="N9" s="24">
        <v>5.6225329999999997E-4</v>
      </c>
      <c r="O9" s="23" t="s">
        <v>42</v>
      </c>
      <c r="P9" s="23" t="s">
        <v>41</v>
      </c>
    </row>
    <row r="10" spans="1:16" ht="15.75" x14ac:dyDescent="0.25">
      <c r="A10" s="23" t="s">
        <v>52</v>
      </c>
      <c r="B10" s="23">
        <v>21233</v>
      </c>
      <c r="C10" s="23" t="s">
        <v>143</v>
      </c>
      <c r="D10" s="23" t="s">
        <v>145</v>
      </c>
      <c r="E10" s="23">
        <v>2265005022</v>
      </c>
      <c r="F10" s="23" t="s">
        <v>56</v>
      </c>
      <c r="G10" s="23" t="s">
        <v>146</v>
      </c>
      <c r="H10" s="23" t="s">
        <v>151</v>
      </c>
      <c r="I10" s="23" t="s">
        <v>163</v>
      </c>
      <c r="J10" s="23" t="s">
        <v>45</v>
      </c>
      <c r="K10" s="23" t="s">
        <v>44</v>
      </c>
      <c r="L10" s="23" t="s">
        <v>40</v>
      </c>
      <c r="M10" s="23" t="s">
        <v>43</v>
      </c>
      <c r="N10" s="24">
        <v>1.168959E-3</v>
      </c>
      <c r="O10" s="23" t="s">
        <v>42</v>
      </c>
      <c r="P10" s="23" t="s">
        <v>41</v>
      </c>
    </row>
    <row r="11" spans="1:16" ht="15.75" x14ac:dyDescent="0.25">
      <c r="A11" s="23" t="s">
        <v>52</v>
      </c>
      <c r="B11" s="23">
        <v>21233</v>
      </c>
      <c r="C11" s="23" t="s">
        <v>143</v>
      </c>
      <c r="D11" s="23" t="s">
        <v>145</v>
      </c>
      <c r="E11" s="23">
        <v>2260007022</v>
      </c>
      <c r="F11" s="23" t="s">
        <v>56</v>
      </c>
      <c r="G11" s="23" t="s">
        <v>146</v>
      </c>
      <c r="H11" s="23" t="s">
        <v>164</v>
      </c>
      <c r="I11" s="23" t="s">
        <v>165</v>
      </c>
      <c r="J11" s="23" t="s">
        <v>45</v>
      </c>
      <c r="K11" s="23" t="s">
        <v>44</v>
      </c>
      <c r="L11" s="23" t="s">
        <v>40</v>
      </c>
      <c r="M11" s="23" t="s">
        <v>43</v>
      </c>
      <c r="N11" s="24">
        <v>2.2466000000000001E-5</v>
      </c>
      <c r="O11" s="23" t="s">
        <v>42</v>
      </c>
      <c r="P11" s="23" t="s">
        <v>41</v>
      </c>
    </row>
    <row r="12" spans="1:16" ht="15.75" x14ac:dyDescent="0.25">
      <c r="A12" s="23" t="s">
        <v>52</v>
      </c>
      <c r="B12" s="23">
        <v>21233</v>
      </c>
      <c r="C12" s="23" t="s">
        <v>143</v>
      </c>
      <c r="D12" s="23" t="s">
        <v>145</v>
      </c>
      <c r="E12" s="23">
        <v>2270003022</v>
      </c>
      <c r="F12" s="23" t="s">
        <v>56</v>
      </c>
      <c r="G12" s="23" t="s">
        <v>153</v>
      </c>
      <c r="H12" s="23" t="s">
        <v>160</v>
      </c>
      <c r="I12" s="23" t="s">
        <v>166</v>
      </c>
      <c r="J12" s="23" t="s">
        <v>45</v>
      </c>
      <c r="K12" s="23" t="s">
        <v>44</v>
      </c>
      <c r="L12" s="23" t="s">
        <v>40</v>
      </c>
      <c r="M12" s="23" t="s">
        <v>43</v>
      </c>
      <c r="N12" s="24">
        <v>2.3631339999999998E-3</v>
      </c>
      <c r="O12" s="23" t="s">
        <v>42</v>
      </c>
      <c r="P12" s="23" t="s">
        <v>41</v>
      </c>
    </row>
    <row r="13" spans="1:16" ht="15.75" x14ac:dyDescent="0.25">
      <c r="A13" s="23" t="s">
        <v>52</v>
      </c>
      <c r="B13" s="23">
        <v>21233</v>
      </c>
      <c r="C13" s="23" t="s">
        <v>143</v>
      </c>
      <c r="D13" s="23" t="s">
        <v>145</v>
      </c>
      <c r="E13" s="23">
        <v>2270007022</v>
      </c>
      <c r="F13" s="23" t="s">
        <v>56</v>
      </c>
      <c r="G13" s="23" t="s">
        <v>153</v>
      </c>
      <c r="H13" s="23" t="s">
        <v>164</v>
      </c>
      <c r="I13" s="23" t="s">
        <v>167</v>
      </c>
      <c r="J13" s="23" t="s">
        <v>45</v>
      </c>
      <c r="K13" s="23" t="s">
        <v>44</v>
      </c>
      <c r="L13" s="23" t="s">
        <v>40</v>
      </c>
      <c r="M13" s="23" t="s">
        <v>43</v>
      </c>
      <c r="N13" s="24">
        <v>7.8500059999999999E-4</v>
      </c>
      <c r="O13" s="23" t="s">
        <v>42</v>
      </c>
      <c r="P13" s="23" t="s">
        <v>41</v>
      </c>
    </row>
    <row r="14" spans="1:16" ht="15.75" x14ac:dyDescent="0.25">
      <c r="A14" s="23" t="s">
        <v>52</v>
      </c>
      <c r="B14" s="23">
        <v>21233</v>
      </c>
      <c r="C14" s="23" t="s">
        <v>143</v>
      </c>
      <c r="D14" s="23" t="s">
        <v>145</v>
      </c>
      <c r="E14" s="23">
        <v>2267004044</v>
      </c>
      <c r="F14" s="23" t="s">
        <v>56</v>
      </c>
      <c r="G14" s="23" t="s">
        <v>168</v>
      </c>
      <c r="H14" s="23" t="s">
        <v>154</v>
      </c>
      <c r="I14" s="23" t="s">
        <v>169</v>
      </c>
      <c r="J14" s="23" t="s">
        <v>45</v>
      </c>
      <c r="K14" s="23" t="s">
        <v>44</v>
      </c>
      <c r="L14" s="23" t="s">
        <v>40</v>
      </c>
      <c r="M14" s="23" t="s">
        <v>43</v>
      </c>
      <c r="N14" s="24">
        <v>9.2580399999999995E-6</v>
      </c>
      <c r="O14" s="23" t="s">
        <v>42</v>
      </c>
      <c r="P14" s="23" t="s">
        <v>41</v>
      </c>
    </row>
    <row r="15" spans="1:16" ht="15.75" x14ac:dyDescent="0.25">
      <c r="A15" s="23" t="s">
        <v>52</v>
      </c>
      <c r="B15" s="23">
        <v>21233</v>
      </c>
      <c r="C15" s="23" t="s">
        <v>143</v>
      </c>
      <c r="D15" s="23" t="s">
        <v>145</v>
      </c>
      <c r="E15" s="23">
        <v>2285006015</v>
      </c>
      <c r="F15" s="23" t="s">
        <v>56</v>
      </c>
      <c r="G15" s="23" t="s">
        <v>55</v>
      </c>
      <c r="H15" s="23" t="s">
        <v>170</v>
      </c>
      <c r="I15" s="23" t="s">
        <v>162</v>
      </c>
      <c r="J15" s="23" t="s">
        <v>45</v>
      </c>
      <c r="K15" s="23" t="s">
        <v>44</v>
      </c>
      <c r="L15" s="23" t="s">
        <v>40</v>
      </c>
      <c r="M15" s="23" t="s">
        <v>43</v>
      </c>
      <c r="N15" s="24">
        <v>5.748249E-7</v>
      </c>
      <c r="O15" s="23" t="s">
        <v>42</v>
      </c>
      <c r="P15" s="23" t="s">
        <v>41</v>
      </c>
    </row>
    <row r="16" spans="1:16" ht="15.75" x14ac:dyDescent="0.25">
      <c r="A16" s="23" t="s">
        <v>52</v>
      </c>
      <c r="B16" s="23">
        <v>21233</v>
      </c>
      <c r="C16" s="23" t="s">
        <v>143</v>
      </c>
      <c r="D16" s="23" t="s">
        <v>145</v>
      </c>
      <c r="E16" s="23">
        <v>2265007022</v>
      </c>
      <c r="F16" s="23" t="s">
        <v>56</v>
      </c>
      <c r="G16" s="23" t="s">
        <v>146</v>
      </c>
      <c r="H16" s="23" t="s">
        <v>164</v>
      </c>
      <c r="I16" s="23" t="s">
        <v>171</v>
      </c>
      <c r="J16" s="23" t="s">
        <v>45</v>
      </c>
      <c r="K16" s="23" t="s">
        <v>44</v>
      </c>
      <c r="L16" s="23" t="s">
        <v>40</v>
      </c>
      <c r="M16" s="23" t="s">
        <v>43</v>
      </c>
      <c r="N16" s="24">
        <v>6.1704899999999999E-5</v>
      </c>
      <c r="O16" s="23" t="s">
        <v>42</v>
      </c>
      <c r="P16" s="23" t="s">
        <v>41</v>
      </c>
    </row>
    <row r="17" spans="1:16" ht="15.75" x14ac:dyDescent="0.25">
      <c r="A17" s="23" t="s">
        <v>52</v>
      </c>
      <c r="B17" s="23">
        <v>21233</v>
      </c>
      <c r="C17" s="23" t="s">
        <v>143</v>
      </c>
      <c r="D17" s="23" t="s">
        <v>145</v>
      </c>
      <c r="E17" s="23">
        <v>2265004033</v>
      </c>
      <c r="F17" s="23" t="s">
        <v>56</v>
      </c>
      <c r="G17" s="23" t="s">
        <v>146</v>
      </c>
      <c r="H17" s="23" t="s">
        <v>154</v>
      </c>
      <c r="I17" s="23" t="s">
        <v>172</v>
      </c>
      <c r="J17" s="23" t="s">
        <v>45</v>
      </c>
      <c r="K17" s="23" t="s">
        <v>44</v>
      </c>
      <c r="L17" s="23" t="s">
        <v>40</v>
      </c>
      <c r="M17" s="23" t="s">
        <v>43</v>
      </c>
      <c r="N17" s="24">
        <v>5.9869939999999998E-3</v>
      </c>
      <c r="O17" s="23" t="s">
        <v>42</v>
      </c>
      <c r="P17" s="23" t="s">
        <v>41</v>
      </c>
    </row>
    <row r="18" spans="1:16" ht="15.75" x14ac:dyDescent="0.25">
      <c r="A18" s="23" t="s">
        <v>52</v>
      </c>
      <c r="B18" s="23">
        <v>21233</v>
      </c>
      <c r="C18" s="23" t="s">
        <v>143</v>
      </c>
      <c r="D18" s="23" t="s">
        <v>145</v>
      </c>
      <c r="E18" s="23">
        <v>2270006022</v>
      </c>
      <c r="F18" s="23" t="s">
        <v>56</v>
      </c>
      <c r="G18" s="23" t="s">
        <v>153</v>
      </c>
      <c r="H18" s="23" t="s">
        <v>149</v>
      </c>
      <c r="I18" s="23" t="s">
        <v>173</v>
      </c>
      <c r="J18" s="23" t="s">
        <v>45</v>
      </c>
      <c r="K18" s="23" t="s">
        <v>44</v>
      </c>
      <c r="L18" s="23" t="s">
        <v>40</v>
      </c>
      <c r="M18" s="23" t="s">
        <v>43</v>
      </c>
      <c r="N18" s="24">
        <v>5.0170729999999999E-4</v>
      </c>
      <c r="O18" s="23" t="s">
        <v>42</v>
      </c>
      <c r="P18" s="23" t="s">
        <v>41</v>
      </c>
    </row>
    <row r="19" spans="1:16" ht="15.75" x14ac:dyDescent="0.25">
      <c r="A19" s="23" t="s">
        <v>52</v>
      </c>
      <c r="B19" s="23">
        <v>21233</v>
      </c>
      <c r="C19" s="23" t="s">
        <v>143</v>
      </c>
      <c r="D19" s="23" t="s">
        <v>145</v>
      </c>
      <c r="E19" s="23">
        <v>2260004044</v>
      </c>
      <c r="F19" s="23" t="s">
        <v>56</v>
      </c>
      <c r="G19" s="23" t="s">
        <v>146</v>
      </c>
      <c r="H19" s="23" t="s">
        <v>154</v>
      </c>
      <c r="I19" s="23" t="s">
        <v>174</v>
      </c>
      <c r="J19" s="23" t="s">
        <v>45</v>
      </c>
      <c r="K19" s="23" t="s">
        <v>44</v>
      </c>
      <c r="L19" s="23" t="s">
        <v>40</v>
      </c>
      <c r="M19" s="23" t="s">
        <v>43</v>
      </c>
      <c r="N19" s="24">
        <v>2.573664E-4</v>
      </c>
      <c r="O19" s="23" t="s">
        <v>42</v>
      </c>
      <c r="P19" s="23" t="s">
        <v>41</v>
      </c>
    </row>
    <row r="20" spans="1:16" ht="15.75" x14ac:dyDescent="0.25">
      <c r="A20" s="23" t="s">
        <v>52</v>
      </c>
      <c r="B20" s="23">
        <v>21233</v>
      </c>
      <c r="C20" s="23" t="s">
        <v>143</v>
      </c>
      <c r="D20" s="23" t="s">
        <v>145</v>
      </c>
      <c r="E20" s="23">
        <v>2260004022</v>
      </c>
      <c r="F20" s="23" t="s">
        <v>56</v>
      </c>
      <c r="G20" s="23" t="s">
        <v>146</v>
      </c>
      <c r="H20" s="23" t="s">
        <v>154</v>
      </c>
      <c r="I20" s="23" t="s">
        <v>175</v>
      </c>
      <c r="J20" s="23" t="s">
        <v>45</v>
      </c>
      <c r="K20" s="23" t="s">
        <v>44</v>
      </c>
      <c r="L20" s="23" t="s">
        <v>40</v>
      </c>
      <c r="M20" s="23" t="s">
        <v>43</v>
      </c>
      <c r="N20" s="24">
        <v>5.482248E-8</v>
      </c>
      <c r="O20" s="23" t="s">
        <v>42</v>
      </c>
      <c r="P20" s="23" t="s">
        <v>41</v>
      </c>
    </row>
    <row r="21" spans="1:16" ht="15.75" x14ac:dyDescent="0.25">
      <c r="A21" s="23" t="s">
        <v>52</v>
      </c>
      <c r="B21" s="23">
        <v>21233</v>
      </c>
      <c r="C21" s="23" t="s">
        <v>143</v>
      </c>
      <c r="D21" s="23" t="s">
        <v>145</v>
      </c>
      <c r="E21" s="23">
        <v>2265002022</v>
      </c>
      <c r="F21" s="23" t="s">
        <v>56</v>
      </c>
      <c r="G21" s="23" t="s">
        <v>146</v>
      </c>
      <c r="H21" s="23" t="s">
        <v>147</v>
      </c>
      <c r="I21" s="23" t="s">
        <v>176</v>
      </c>
      <c r="J21" s="23" t="s">
        <v>45</v>
      </c>
      <c r="K21" s="23" t="s">
        <v>44</v>
      </c>
      <c r="L21" s="23" t="s">
        <v>40</v>
      </c>
      <c r="M21" s="23" t="s">
        <v>43</v>
      </c>
      <c r="N21" s="24">
        <v>2.0485960000000001E-4</v>
      </c>
      <c r="O21" s="23" t="s">
        <v>42</v>
      </c>
      <c r="P21" s="23" t="s">
        <v>41</v>
      </c>
    </row>
    <row r="22" spans="1:16" ht="15.75" x14ac:dyDescent="0.25">
      <c r="A22" s="23" t="s">
        <v>52</v>
      </c>
      <c r="B22" s="23">
        <v>21233</v>
      </c>
      <c r="C22" s="23" t="s">
        <v>143</v>
      </c>
      <c r="D22" s="23" t="s">
        <v>145</v>
      </c>
      <c r="E22" s="23">
        <v>2268003022</v>
      </c>
      <c r="F22" s="23" t="s">
        <v>56</v>
      </c>
      <c r="G22" s="23" t="s">
        <v>177</v>
      </c>
      <c r="H22" s="23" t="s">
        <v>160</v>
      </c>
      <c r="I22" s="23" t="s">
        <v>178</v>
      </c>
      <c r="J22" s="23" t="s">
        <v>45</v>
      </c>
      <c r="K22" s="23" t="s">
        <v>44</v>
      </c>
      <c r="L22" s="23" t="s">
        <v>40</v>
      </c>
      <c r="M22" s="23" t="s">
        <v>43</v>
      </c>
      <c r="N22" s="24">
        <v>1.5537799999999999E-4</v>
      </c>
      <c r="O22" s="23" t="s">
        <v>42</v>
      </c>
      <c r="P22" s="23" t="s">
        <v>41</v>
      </c>
    </row>
    <row r="23" spans="1:16" ht="15.75" x14ac:dyDescent="0.25">
      <c r="A23" s="23" t="s">
        <v>52</v>
      </c>
      <c r="B23" s="23">
        <v>21233</v>
      </c>
      <c r="C23" s="23" t="s">
        <v>143</v>
      </c>
      <c r="D23" s="23" t="s">
        <v>145</v>
      </c>
      <c r="E23" s="23">
        <v>2270003060</v>
      </c>
      <c r="F23" s="23" t="s">
        <v>56</v>
      </c>
      <c r="G23" s="23" t="s">
        <v>153</v>
      </c>
      <c r="H23" s="23" t="s">
        <v>160</v>
      </c>
      <c r="I23" s="23" t="s">
        <v>179</v>
      </c>
      <c r="J23" s="23" t="s">
        <v>45</v>
      </c>
      <c r="K23" s="23" t="s">
        <v>44</v>
      </c>
      <c r="L23" s="23" t="s">
        <v>40</v>
      </c>
      <c r="M23" s="23" t="s">
        <v>43</v>
      </c>
      <c r="N23" s="24">
        <v>1.7764720000000001E-3</v>
      </c>
      <c r="O23" s="23" t="s">
        <v>42</v>
      </c>
      <c r="P23" s="23" t="s">
        <v>41</v>
      </c>
    </row>
    <row r="24" spans="1:16" ht="15.75" x14ac:dyDescent="0.25">
      <c r="A24" s="23" t="s">
        <v>52</v>
      </c>
      <c r="B24" s="23">
        <v>21233</v>
      </c>
      <c r="C24" s="23" t="s">
        <v>143</v>
      </c>
      <c r="D24" s="23" t="s">
        <v>145</v>
      </c>
      <c r="E24" s="23">
        <v>2267002022</v>
      </c>
      <c r="F24" s="23" t="s">
        <v>56</v>
      </c>
      <c r="G24" s="23" t="s">
        <v>168</v>
      </c>
      <c r="H24" s="23" t="s">
        <v>147</v>
      </c>
      <c r="I24" s="23" t="s">
        <v>180</v>
      </c>
      <c r="J24" s="23" t="s">
        <v>45</v>
      </c>
      <c r="K24" s="23" t="s">
        <v>44</v>
      </c>
      <c r="L24" s="23" t="s">
        <v>40</v>
      </c>
      <c r="M24" s="23" t="s">
        <v>43</v>
      </c>
      <c r="N24" s="24">
        <v>7.4201490000000002E-6</v>
      </c>
      <c r="O24" s="23" t="s">
        <v>42</v>
      </c>
      <c r="P24" s="23" t="s">
        <v>41</v>
      </c>
    </row>
    <row r="25" spans="1:16" ht="15.75" x14ac:dyDescent="0.25">
      <c r="A25" s="23" t="s">
        <v>52</v>
      </c>
      <c r="B25" s="23">
        <v>21233</v>
      </c>
      <c r="C25" s="23" t="s">
        <v>143</v>
      </c>
      <c r="D25" s="23" t="s">
        <v>145</v>
      </c>
      <c r="E25" s="23">
        <v>2270002022</v>
      </c>
      <c r="F25" s="23" t="s">
        <v>56</v>
      </c>
      <c r="G25" s="23" t="s">
        <v>153</v>
      </c>
      <c r="H25" s="23" t="s">
        <v>147</v>
      </c>
      <c r="I25" s="23" t="s">
        <v>181</v>
      </c>
      <c r="J25" s="23" t="s">
        <v>45</v>
      </c>
      <c r="K25" s="23" t="s">
        <v>44</v>
      </c>
      <c r="L25" s="23" t="s">
        <v>40</v>
      </c>
      <c r="M25" s="23" t="s">
        <v>43</v>
      </c>
      <c r="N25" s="24">
        <v>4.7823529999999996E-3</v>
      </c>
      <c r="O25" s="23" t="s">
        <v>42</v>
      </c>
      <c r="P25" s="23" t="s">
        <v>41</v>
      </c>
    </row>
    <row r="26" spans="1:16" ht="15.75" x14ac:dyDescent="0.25">
      <c r="A26" s="23" t="s">
        <v>52</v>
      </c>
      <c r="B26" s="23">
        <v>21233</v>
      </c>
      <c r="C26" s="23" t="s">
        <v>143</v>
      </c>
      <c r="D26" s="23" t="s">
        <v>145</v>
      </c>
      <c r="E26" s="23">
        <v>2270005022</v>
      </c>
      <c r="F26" s="23" t="s">
        <v>56</v>
      </c>
      <c r="G26" s="23" t="s">
        <v>153</v>
      </c>
      <c r="H26" s="23" t="s">
        <v>151</v>
      </c>
      <c r="I26" s="23" t="s">
        <v>182</v>
      </c>
      <c r="J26" s="23" t="s">
        <v>45</v>
      </c>
      <c r="K26" s="23" t="s">
        <v>44</v>
      </c>
      <c r="L26" s="23" t="s">
        <v>40</v>
      </c>
      <c r="M26" s="23" t="s">
        <v>43</v>
      </c>
      <c r="N26" s="24">
        <v>4.2637689999999999E-2</v>
      </c>
      <c r="O26" s="23" t="s">
        <v>42</v>
      </c>
      <c r="P26" s="23" t="s">
        <v>41</v>
      </c>
    </row>
    <row r="27" spans="1:16" ht="15.75" x14ac:dyDescent="0.25">
      <c r="A27" s="23" t="s">
        <v>52</v>
      </c>
      <c r="B27" s="23">
        <v>21233</v>
      </c>
      <c r="C27" s="23" t="s">
        <v>143</v>
      </c>
      <c r="D27" s="23" t="s">
        <v>145</v>
      </c>
      <c r="E27" s="23">
        <v>2265004022</v>
      </c>
      <c r="F27" s="23" t="s">
        <v>56</v>
      </c>
      <c r="G27" s="23" t="s">
        <v>146</v>
      </c>
      <c r="H27" s="23" t="s">
        <v>154</v>
      </c>
      <c r="I27" s="23" t="s">
        <v>183</v>
      </c>
      <c r="J27" s="23" t="s">
        <v>45</v>
      </c>
      <c r="K27" s="23" t="s">
        <v>44</v>
      </c>
      <c r="L27" s="23" t="s">
        <v>40</v>
      </c>
      <c r="M27" s="23" t="s">
        <v>43</v>
      </c>
      <c r="N27" s="24">
        <v>2.4224939999999999E-3</v>
      </c>
      <c r="O27" s="23" t="s">
        <v>42</v>
      </c>
      <c r="P27" s="23" t="s">
        <v>41</v>
      </c>
    </row>
    <row r="28" spans="1:16" ht="15.75" x14ac:dyDescent="0.25">
      <c r="A28" s="23" t="s">
        <v>52</v>
      </c>
      <c r="B28" s="23">
        <v>21233</v>
      </c>
      <c r="C28" s="23" t="s">
        <v>143</v>
      </c>
      <c r="D28" s="23" t="s">
        <v>145</v>
      </c>
      <c r="E28" s="23">
        <v>2267005022</v>
      </c>
      <c r="F28" s="23" t="s">
        <v>56</v>
      </c>
      <c r="G28" s="23" t="s">
        <v>168</v>
      </c>
      <c r="H28" s="23" t="s">
        <v>151</v>
      </c>
      <c r="I28" s="23" t="s">
        <v>184</v>
      </c>
      <c r="J28" s="23" t="s">
        <v>45</v>
      </c>
      <c r="K28" s="23" t="s">
        <v>44</v>
      </c>
      <c r="L28" s="23" t="s">
        <v>40</v>
      </c>
      <c r="M28" s="23" t="s">
        <v>43</v>
      </c>
      <c r="N28" s="24">
        <v>5.3045219999999998E-7</v>
      </c>
      <c r="O28" s="23" t="s">
        <v>42</v>
      </c>
      <c r="P28" s="23" t="s">
        <v>41</v>
      </c>
    </row>
    <row r="29" spans="1:16" ht="15.75" x14ac:dyDescent="0.25">
      <c r="A29" s="23" t="s">
        <v>52</v>
      </c>
      <c r="B29" s="23">
        <v>21233</v>
      </c>
      <c r="C29" s="23" t="s">
        <v>143</v>
      </c>
      <c r="D29" s="23" t="s">
        <v>145</v>
      </c>
      <c r="E29" s="23">
        <v>2267006022</v>
      </c>
      <c r="F29" s="23" t="s">
        <v>56</v>
      </c>
      <c r="G29" s="23" t="s">
        <v>168</v>
      </c>
      <c r="H29" s="23" t="s">
        <v>149</v>
      </c>
      <c r="I29" s="23" t="s">
        <v>185</v>
      </c>
      <c r="J29" s="23" t="s">
        <v>45</v>
      </c>
      <c r="K29" s="23" t="s">
        <v>44</v>
      </c>
      <c r="L29" s="23" t="s">
        <v>40</v>
      </c>
      <c r="M29" s="23" t="s">
        <v>43</v>
      </c>
      <c r="N29" s="24">
        <v>2.6224499999999999E-5</v>
      </c>
      <c r="O29" s="23" t="s">
        <v>42</v>
      </c>
      <c r="P29" s="23" t="s">
        <v>41</v>
      </c>
    </row>
    <row r="30" spans="1:16" ht="15.75" x14ac:dyDescent="0.25">
      <c r="A30" s="23" t="s">
        <v>52</v>
      </c>
      <c r="B30" s="23">
        <v>21233</v>
      </c>
      <c r="C30" s="23" t="s">
        <v>143</v>
      </c>
      <c r="D30" s="23" t="s">
        <v>145</v>
      </c>
      <c r="E30" s="23">
        <v>2285004015</v>
      </c>
      <c r="F30" s="23" t="s">
        <v>56</v>
      </c>
      <c r="G30" s="23" t="s">
        <v>55</v>
      </c>
      <c r="H30" s="23" t="s">
        <v>186</v>
      </c>
      <c r="I30" s="23" t="s">
        <v>162</v>
      </c>
      <c r="J30" s="23" t="s">
        <v>45</v>
      </c>
      <c r="K30" s="23" t="s">
        <v>44</v>
      </c>
      <c r="L30" s="23" t="s">
        <v>40</v>
      </c>
      <c r="M30" s="23" t="s">
        <v>43</v>
      </c>
      <c r="N30" s="24">
        <v>6.4162899999999995E-5</v>
      </c>
      <c r="O30" s="23" t="s">
        <v>42</v>
      </c>
      <c r="P30" s="23" t="s">
        <v>41</v>
      </c>
    </row>
    <row r="31" spans="1:16" ht="15.75" x14ac:dyDescent="0.25">
      <c r="A31" s="23" t="s">
        <v>52</v>
      </c>
      <c r="B31" s="23">
        <v>21233</v>
      </c>
      <c r="C31" s="23" t="s">
        <v>143</v>
      </c>
      <c r="D31" s="23" t="s">
        <v>145</v>
      </c>
      <c r="E31" s="23">
        <v>2267003022</v>
      </c>
      <c r="F31" s="23" t="s">
        <v>56</v>
      </c>
      <c r="G31" s="23" t="s">
        <v>168</v>
      </c>
      <c r="H31" s="23" t="s">
        <v>160</v>
      </c>
      <c r="I31" s="23" t="s">
        <v>187</v>
      </c>
      <c r="J31" s="23" t="s">
        <v>45</v>
      </c>
      <c r="K31" s="23" t="s">
        <v>44</v>
      </c>
      <c r="L31" s="23" t="s">
        <v>40</v>
      </c>
      <c r="M31" s="23" t="s">
        <v>43</v>
      </c>
      <c r="N31" s="24">
        <v>2.0739759999999999E-3</v>
      </c>
      <c r="O31" s="23" t="s">
        <v>42</v>
      </c>
      <c r="P31" s="23" t="s">
        <v>41</v>
      </c>
    </row>
    <row r="32" spans="1:16" ht="15.75" x14ac:dyDescent="0.25">
      <c r="A32" s="23" t="s">
        <v>52</v>
      </c>
      <c r="B32" s="23">
        <v>21233</v>
      </c>
      <c r="C32" s="23" t="s">
        <v>143</v>
      </c>
      <c r="D32" s="23" t="s">
        <v>145</v>
      </c>
      <c r="E32" s="23">
        <v>2282010005</v>
      </c>
      <c r="F32" s="23" t="s">
        <v>56</v>
      </c>
      <c r="G32" s="23" t="s">
        <v>156</v>
      </c>
      <c r="H32" s="23" t="s">
        <v>188</v>
      </c>
      <c r="I32" s="23" t="s">
        <v>189</v>
      </c>
      <c r="J32" s="23" t="s">
        <v>45</v>
      </c>
      <c r="K32" s="23" t="s">
        <v>44</v>
      </c>
      <c r="L32" s="23" t="s">
        <v>40</v>
      </c>
      <c r="M32" s="23" t="s">
        <v>43</v>
      </c>
      <c r="N32" s="24">
        <v>1.9821589999999998E-3</v>
      </c>
      <c r="O32" s="23" t="s">
        <v>42</v>
      </c>
      <c r="P32" s="23" t="s">
        <v>41</v>
      </c>
    </row>
    <row r="33" spans="1:16" ht="15.75" x14ac:dyDescent="0.25">
      <c r="A33" s="23" t="s">
        <v>52</v>
      </c>
      <c r="B33" s="23">
        <v>21233</v>
      </c>
      <c r="C33" s="23" t="s">
        <v>143</v>
      </c>
      <c r="D33" s="23" t="s">
        <v>145</v>
      </c>
      <c r="E33" s="23">
        <v>2260004020</v>
      </c>
      <c r="F33" s="23" t="s">
        <v>56</v>
      </c>
      <c r="G33" s="23" t="s">
        <v>146</v>
      </c>
      <c r="H33" s="23" t="s">
        <v>154</v>
      </c>
      <c r="I33" s="23" t="s">
        <v>190</v>
      </c>
      <c r="J33" s="23" t="s">
        <v>45</v>
      </c>
      <c r="K33" s="23" t="s">
        <v>44</v>
      </c>
      <c r="L33" s="23" t="s">
        <v>40</v>
      </c>
      <c r="M33" s="23" t="s">
        <v>43</v>
      </c>
      <c r="N33" s="24">
        <v>1.143977E-4</v>
      </c>
      <c r="O33" s="23" t="s">
        <v>42</v>
      </c>
      <c r="P33" s="23" t="s">
        <v>41</v>
      </c>
    </row>
    <row r="34" spans="1:16" ht="15.75" x14ac:dyDescent="0.25">
      <c r="A34" s="23" t="s">
        <v>52</v>
      </c>
      <c r="B34" s="23">
        <v>21233</v>
      </c>
      <c r="C34" s="23" t="s">
        <v>143</v>
      </c>
      <c r="D34" s="23" t="s">
        <v>145</v>
      </c>
      <c r="E34" s="23">
        <v>2265001050</v>
      </c>
      <c r="F34" s="23" t="s">
        <v>56</v>
      </c>
      <c r="G34" s="23" t="s">
        <v>146</v>
      </c>
      <c r="H34" s="23" t="s">
        <v>191</v>
      </c>
      <c r="I34" s="23" t="s">
        <v>192</v>
      </c>
      <c r="J34" s="23" t="s">
        <v>45</v>
      </c>
      <c r="K34" s="23" t="s">
        <v>44</v>
      </c>
      <c r="L34" s="23" t="s">
        <v>40</v>
      </c>
      <c r="M34" s="23" t="s">
        <v>43</v>
      </c>
      <c r="N34" s="24">
        <v>1.4283259999999999E-3</v>
      </c>
      <c r="O34" s="23" t="s">
        <v>42</v>
      </c>
      <c r="P34" s="23" t="s">
        <v>41</v>
      </c>
    </row>
    <row r="35" spans="1:16" ht="15.75" x14ac:dyDescent="0.25">
      <c r="A35" s="23" t="s">
        <v>52</v>
      </c>
      <c r="B35" s="23">
        <v>21233</v>
      </c>
      <c r="C35" s="23" t="s">
        <v>143</v>
      </c>
      <c r="D35" s="23" t="s">
        <v>145</v>
      </c>
      <c r="E35" s="23">
        <v>2268006022</v>
      </c>
      <c r="F35" s="23" t="s">
        <v>56</v>
      </c>
      <c r="G35" s="23" t="s">
        <v>177</v>
      </c>
      <c r="H35" s="23" t="s">
        <v>149</v>
      </c>
      <c r="I35" s="23" t="s">
        <v>193</v>
      </c>
      <c r="J35" s="23" t="s">
        <v>45</v>
      </c>
      <c r="K35" s="23" t="s">
        <v>44</v>
      </c>
      <c r="L35" s="23" t="s">
        <v>40</v>
      </c>
      <c r="M35" s="23" t="s">
        <v>43</v>
      </c>
      <c r="N35" s="24">
        <v>1.7986E-5</v>
      </c>
      <c r="O35" s="23" t="s">
        <v>42</v>
      </c>
      <c r="P35" s="23" t="s">
        <v>41</v>
      </c>
    </row>
    <row r="36" spans="1:16" ht="15.75" x14ac:dyDescent="0.25">
      <c r="A36" s="23" t="s">
        <v>52</v>
      </c>
      <c r="B36" s="23">
        <v>21233</v>
      </c>
      <c r="C36" s="23" t="s">
        <v>143</v>
      </c>
      <c r="D36" s="23" t="s">
        <v>145</v>
      </c>
      <c r="E36" s="23">
        <v>2260003022</v>
      </c>
      <c r="F36" s="23" t="s">
        <v>56</v>
      </c>
      <c r="G36" s="23" t="s">
        <v>146</v>
      </c>
      <c r="H36" s="23" t="s">
        <v>160</v>
      </c>
      <c r="I36" s="23" t="s">
        <v>194</v>
      </c>
      <c r="J36" s="23" t="s">
        <v>45</v>
      </c>
      <c r="K36" s="23" t="s">
        <v>44</v>
      </c>
      <c r="L36" s="23" t="s">
        <v>40</v>
      </c>
      <c r="M36" s="23" t="s">
        <v>43</v>
      </c>
      <c r="N36" s="24">
        <v>1.3792789999999999E-6</v>
      </c>
      <c r="O36" s="23" t="s">
        <v>42</v>
      </c>
      <c r="P36" s="23" t="s">
        <v>41</v>
      </c>
    </row>
    <row r="37" spans="1:16" ht="15.75" x14ac:dyDescent="0.25">
      <c r="A37" s="23" t="s">
        <v>52</v>
      </c>
      <c r="B37" s="23">
        <v>21233</v>
      </c>
      <c r="C37" s="23" t="s">
        <v>143</v>
      </c>
      <c r="D37" s="23" t="s">
        <v>145</v>
      </c>
      <c r="E37" s="23">
        <v>2265003022</v>
      </c>
      <c r="F37" s="23" t="s">
        <v>56</v>
      </c>
      <c r="G37" s="23" t="s">
        <v>146</v>
      </c>
      <c r="H37" s="23" t="s">
        <v>160</v>
      </c>
      <c r="I37" s="23" t="s">
        <v>195</v>
      </c>
      <c r="J37" s="23" t="s">
        <v>45</v>
      </c>
      <c r="K37" s="23" t="s">
        <v>44</v>
      </c>
      <c r="L37" s="23" t="s">
        <v>40</v>
      </c>
      <c r="M37" s="23" t="s">
        <v>43</v>
      </c>
      <c r="N37" s="24">
        <v>1.051375E-3</v>
      </c>
      <c r="O37" s="23" t="s">
        <v>42</v>
      </c>
      <c r="P37" s="23" t="s">
        <v>41</v>
      </c>
    </row>
    <row r="38" spans="1:16" ht="15.75" x14ac:dyDescent="0.25">
      <c r="A38" s="23" t="s">
        <v>52</v>
      </c>
      <c r="B38" s="23">
        <v>21233</v>
      </c>
      <c r="C38" s="23" t="s">
        <v>143</v>
      </c>
      <c r="D38" s="23" t="s">
        <v>145</v>
      </c>
      <c r="E38" s="23">
        <v>2270004044</v>
      </c>
      <c r="F38" s="23" t="s">
        <v>56</v>
      </c>
      <c r="G38" s="23" t="s">
        <v>153</v>
      </c>
      <c r="H38" s="23" t="s">
        <v>154</v>
      </c>
      <c r="I38" s="23" t="s">
        <v>196</v>
      </c>
      <c r="J38" s="23" t="s">
        <v>45</v>
      </c>
      <c r="K38" s="23" t="s">
        <v>44</v>
      </c>
      <c r="L38" s="23" t="s">
        <v>40</v>
      </c>
      <c r="M38" s="23" t="s">
        <v>43</v>
      </c>
      <c r="N38" s="24">
        <v>3.180983E-4</v>
      </c>
      <c r="O38" s="23" t="s">
        <v>42</v>
      </c>
      <c r="P38" s="23" t="s">
        <v>41</v>
      </c>
    </row>
    <row r="39" spans="1:16" ht="15.75" x14ac:dyDescent="0.25">
      <c r="A39" s="23" t="s">
        <v>52</v>
      </c>
      <c r="B39" s="23">
        <v>21233</v>
      </c>
      <c r="C39" s="23" t="s">
        <v>143</v>
      </c>
      <c r="D39" s="23" t="s">
        <v>145</v>
      </c>
      <c r="E39" s="23">
        <v>2260004021</v>
      </c>
      <c r="F39" s="23" t="s">
        <v>56</v>
      </c>
      <c r="G39" s="23" t="s">
        <v>146</v>
      </c>
      <c r="H39" s="23" t="s">
        <v>154</v>
      </c>
      <c r="I39" s="23" t="s">
        <v>197</v>
      </c>
      <c r="J39" s="23" t="s">
        <v>45</v>
      </c>
      <c r="K39" s="23" t="s">
        <v>44</v>
      </c>
      <c r="L39" s="23" t="s">
        <v>40</v>
      </c>
      <c r="M39" s="23" t="s">
        <v>43</v>
      </c>
      <c r="N39" s="24">
        <v>1.4405139999999999E-4</v>
      </c>
      <c r="O39" s="23" t="s">
        <v>42</v>
      </c>
      <c r="P39" s="23" t="s">
        <v>41</v>
      </c>
    </row>
    <row r="40" spans="1:16" ht="15.75" x14ac:dyDescent="0.25">
      <c r="A40" s="23" t="s">
        <v>52</v>
      </c>
      <c r="B40" s="23">
        <v>21233</v>
      </c>
      <c r="C40" s="23" t="s">
        <v>143</v>
      </c>
      <c r="D40" s="23" t="s">
        <v>145</v>
      </c>
      <c r="E40" s="23">
        <v>2268003060</v>
      </c>
      <c r="F40" s="23" t="s">
        <v>56</v>
      </c>
      <c r="G40" s="23" t="s">
        <v>177</v>
      </c>
      <c r="H40" s="23" t="s">
        <v>160</v>
      </c>
      <c r="I40" s="23" t="s">
        <v>198</v>
      </c>
      <c r="J40" s="23" t="s">
        <v>45</v>
      </c>
      <c r="K40" s="23" t="s">
        <v>44</v>
      </c>
      <c r="L40" s="23" t="s">
        <v>40</v>
      </c>
      <c r="M40" s="23" t="s">
        <v>43</v>
      </c>
      <c r="N40" s="24">
        <v>4.355393E-7</v>
      </c>
      <c r="O40" s="23" t="s">
        <v>42</v>
      </c>
      <c r="P40" s="23" t="s">
        <v>41</v>
      </c>
    </row>
    <row r="41" spans="1:16" ht="15.75" x14ac:dyDescent="0.25">
      <c r="A41" s="23" t="s">
        <v>52</v>
      </c>
      <c r="B41" s="23">
        <v>21233</v>
      </c>
      <c r="C41" s="23" t="s">
        <v>143</v>
      </c>
      <c r="D41" s="23" t="s">
        <v>145</v>
      </c>
      <c r="E41" s="23">
        <v>2265004044</v>
      </c>
      <c r="F41" s="23" t="s">
        <v>56</v>
      </c>
      <c r="G41" s="23" t="s">
        <v>146</v>
      </c>
      <c r="H41" s="23" t="s">
        <v>154</v>
      </c>
      <c r="I41" s="23" t="s">
        <v>199</v>
      </c>
      <c r="J41" s="23" t="s">
        <v>45</v>
      </c>
      <c r="K41" s="23" t="s">
        <v>44</v>
      </c>
      <c r="L41" s="23" t="s">
        <v>40</v>
      </c>
      <c r="M41" s="23" t="s">
        <v>43</v>
      </c>
      <c r="N41" s="24">
        <v>1.143989E-3</v>
      </c>
      <c r="O41" s="23" t="s">
        <v>42</v>
      </c>
      <c r="P41" s="23" t="s">
        <v>41</v>
      </c>
    </row>
    <row r="42" spans="1:16" ht="15.75" x14ac:dyDescent="0.25">
      <c r="A42" s="23" t="s">
        <v>52</v>
      </c>
      <c r="B42" s="23">
        <v>21233</v>
      </c>
      <c r="C42" s="23" t="s">
        <v>143</v>
      </c>
      <c r="D42" s="23" t="s">
        <v>145</v>
      </c>
      <c r="E42" s="23">
        <v>2265006022</v>
      </c>
      <c r="F42" s="23" t="s">
        <v>56</v>
      </c>
      <c r="G42" s="23" t="s">
        <v>146</v>
      </c>
      <c r="H42" s="23" t="s">
        <v>149</v>
      </c>
      <c r="I42" s="23" t="s">
        <v>200</v>
      </c>
      <c r="J42" s="23" t="s">
        <v>45</v>
      </c>
      <c r="K42" s="23" t="s">
        <v>44</v>
      </c>
      <c r="L42" s="23" t="s">
        <v>40</v>
      </c>
      <c r="M42" s="23" t="s">
        <v>43</v>
      </c>
      <c r="N42" s="24">
        <v>1.0973319999999999E-3</v>
      </c>
      <c r="O42" s="23" t="s">
        <v>42</v>
      </c>
      <c r="P42" s="23" t="s">
        <v>41</v>
      </c>
    </row>
    <row r="43" spans="1:16" ht="15.75" x14ac:dyDescent="0.25">
      <c r="A43" s="23" t="s">
        <v>52</v>
      </c>
      <c r="B43" s="23">
        <v>21233</v>
      </c>
      <c r="C43" s="23" t="s">
        <v>143</v>
      </c>
      <c r="D43" s="23" t="s">
        <v>145</v>
      </c>
      <c r="E43" s="23">
        <v>2260004033</v>
      </c>
      <c r="F43" s="23" t="s">
        <v>56</v>
      </c>
      <c r="G43" s="23" t="s">
        <v>146</v>
      </c>
      <c r="H43" s="23" t="s">
        <v>154</v>
      </c>
      <c r="I43" s="23" t="s">
        <v>201</v>
      </c>
      <c r="J43" s="23" t="s">
        <v>45</v>
      </c>
      <c r="K43" s="23" t="s">
        <v>44</v>
      </c>
      <c r="L43" s="23" t="s">
        <v>40</v>
      </c>
      <c r="M43" s="23" t="s">
        <v>43</v>
      </c>
      <c r="N43" s="24">
        <v>2.6977199999999999E-4</v>
      </c>
      <c r="O43" s="23" t="s">
        <v>42</v>
      </c>
      <c r="P43" s="23" t="s">
        <v>41</v>
      </c>
    </row>
    <row r="44" spans="1:16" ht="15.75" x14ac:dyDescent="0.25">
      <c r="A44" s="23" t="s">
        <v>52</v>
      </c>
      <c r="B44" s="23">
        <v>21233</v>
      </c>
      <c r="C44" s="23" t="s">
        <v>143</v>
      </c>
      <c r="D44" s="23" t="s">
        <v>145</v>
      </c>
      <c r="E44" s="23">
        <v>2268002022</v>
      </c>
      <c r="F44" s="23" t="s">
        <v>56</v>
      </c>
      <c r="G44" s="23" t="s">
        <v>177</v>
      </c>
      <c r="H44" s="23" t="s">
        <v>147</v>
      </c>
      <c r="I44" s="23" t="s">
        <v>202</v>
      </c>
      <c r="J44" s="23" t="s">
        <v>45</v>
      </c>
      <c r="K44" s="23" t="s">
        <v>44</v>
      </c>
      <c r="L44" s="23" t="s">
        <v>40</v>
      </c>
      <c r="M44" s="23" t="s">
        <v>43</v>
      </c>
      <c r="N44" s="24">
        <v>2.2554509999999998E-8</v>
      </c>
      <c r="O44" s="23" t="s">
        <v>42</v>
      </c>
      <c r="P44" s="23" t="s">
        <v>41</v>
      </c>
    </row>
    <row r="45" spans="1:16" ht="15.75" x14ac:dyDescent="0.25">
      <c r="A45" s="23" t="s">
        <v>52</v>
      </c>
      <c r="B45" s="23">
        <v>21233</v>
      </c>
      <c r="C45" s="23" t="s">
        <v>143</v>
      </c>
      <c r="D45" s="23" t="s">
        <v>145</v>
      </c>
      <c r="E45" s="23">
        <v>2268005022</v>
      </c>
      <c r="F45" s="23" t="s">
        <v>56</v>
      </c>
      <c r="G45" s="23" t="s">
        <v>177</v>
      </c>
      <c r="H45" s="23" t="s">
        <v>151</v>
      </c>
      <c r="I45" s="23" t="s">
        <v>203</v>
      </c>
      <c r="J45" s="23" t="s">
        <v>45</v>
      </c>
      <c r="K45" s="23" t="s">
        <v>44</v>
      </c>
      <c r="L45" s="23" t="s">
        <v>40</v>
      </c>
      <c r="M45" s="23" t="s">
        <v>43</v>
      </c>
      <c r="N45" s="24">
        <v>5.7969500000000001E-5</v>
      </c>
      <c r="O45" s="23" t="s">
        <v>42</v>
      </c>
      <c r="P45" s="23" t="s">
        <v>41</v>
      </c>
    </row>
    <row r="46" spans="1:16" ht="15.75" x14ac:dyDescent="0.25">
      <c r="A46" s="23" t="s">
        <v>52</v>
      </c>
      <c r="B46" s="23">
        <v>21233</v>
      </c>
      <c r="C46" s="23" t="s">
        <v>143</v>
      </c>
      <c r="D46" s="23" t="s">
        <v>145</v>
      </c>
      <c r="E46" s="23">
        <v>2282005022</v>
      </c>
      <c r="F46" s="23" t="s">
        <v>56</v>
      </c>
      <c r="G46" s="23" t="s">
        <v>156</v>
      </c>
      <c r="H46" s="23" t="s">
        <v>204</v>
      </c>
      <c r="I46" s="23" t="s">
        <v>205</v>
      </c>
      <c r="J46" s="23" t="s">
        <v>45</v>
      </c>
      <c r="K46" s="23" t="s">
        <v>44</v>
      </c>
      <c r="L46" s="23" t="s">
        <v>40</v>
      </c>
      <c r="M46" s="23" t="s">
        <v>43</v>
      </c>
      <c r="N46" s="24">
        <v>3.9029310000000001E-3</v>
      </c>
      <c r="O46" s="23" t="s">
        <v>42</v>
      </c>
      <c r="P46" s="23" t="s">
        <v>41</v>
      </c>
    </row>
    <row r="48" spans="1:16" ht="15.75" x14ac:dyDescent="0.25">
      <c r="N48" s="27">
        <f>SUM(N2:N47)</f>
        <v>0.16073799078439005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665B5-B881-4A7E-B0A7-6B748EFEBC47}">
  <sheetPr>
    <tabColor theme="4" tint="0.59999389629810485"/>
  </sheetPr>
  <dimension ref="A1:P255"/>
  <sheetViews>
    <sheetView workbookViewId="0">
      <selection activeCell="A2" sqref="A2"/>
    </sheetView>
  </sheetViews>
  <sheetFormatPr defaultRowHeight="15.75" x14ac:dyDescent="0.25"/>
  <cols>
    <col min="1" max="1" width="10.5703125" style="23" bestFit="1" customWidth="1"/>
    <col min="2" max="2" width="15.85546875" style="23" bestFit="1" customWidth="1"/>
    <col min="3" max="3" width="12.42578125" style="23" bestFit="1" customWidth="1"/>
    <col min="4" max="4" width="19.85546875" style="23" bestFit="1" customWidth="1"/>
    <col min="5" max="5" width="12.42578125" style="23" bestFit="1" customWidth="1"/>
    <col min="6" max="6" width="38.5703125" style="23" bestFit="1" customWidth="1"/>
    <col min="7" max="7" width="36.28515625" style="23" bestFit="1" customWidth="1"/>
    <col min="8" max="8" width="44.28515625" style="23" bestFit="1" customWidth="1"/>
    <col min="9" max="9" width="66.42578125" style="23" bestFit="1" customWidth="1"/>
    <col min="10" max="10" width="17.5703125" style="23" bestFit="1" customWidth="1"/>
    <col min="11" max="11" width="26.7109375" style="23" bestFit="1" customWidth="1"/>
    <col min="12" max="12" width="14.42578125" style="23" bestFit="1" customWidth="1"/>
    <col min="13" max="13" width="14.28515625" style="23" bestFit="1" customWidth="1"/>
    <col min="14" max="14" width="16.28515625" style="24" bestFit="1" customWidth="1"/>
    <col min="15" max="15" width="15" style="23" bestFit="1" customWidth="1"/>
    <col min="16" max="16" width="9.42578125" style="23" bestFit="1" customWidth="1"/>
    <col min="17" max="16384" width="9.140625" style="23"/>
  </cols>
  <sheetData>
    <row r="1" spans="1:16" x14ac:dyDescent="0.25">
      <c r="A1" s="28" t="s">
        <v>142</v>
      </c>
      <c r="B1" s="28" t="s">
        <v>141</v>
      </c>
      <c r="C1" s="28" t="s">
        <v>140</v>
      </c>
      <c r="D1" s="28" t="s">
        <v>139</v>
      </c>
      <c r="E1" s="28" t="s">
        <v>138</v>
      </c>
      <c r="F1" s="28" t="s">
        <v>137</v>
      </c>
      <c r="G1" s="28" t="s">
        <v>136</v>
      </c>
      <c r="H1" s="28" t="s">
        <v>135</v>
      </c>
      <c r="I1" s="28" t="s">
        <v>134</v>
      </c>
      <c r="J1" s="28" t="s">
        <v>133</v>
      </c>
      <c r="K1" s="28" t="s">
        <v>132</v>
      </c>
      <c r="L1" s="28" t="s">
        <v>131</v>
      </c>
      <c r="M1" s="28" t="s">
        <v>130</v>
      </c>
      <c r="N1" s="29" t="s">
        <v>38</v>
      </c>
      <c r="O1" s="28" t="s">
        <v>129</v>
      </c>
      <c r="P1" s="28" t="s">
        <v>39</v>
      </c>
    </row>
    <row r="2" spans="1:16" x14ac:dyDescent="0.25">
      <c r="A2" s="23" t="s">
        <v>52</v>
      </c>
      <c r="B2" s="23">
        <v>21233</v>
      </c>
      <c r="C2" s="23" t="s">
        <v>143</v>
      </c>
      <c r="D2" s="23" t="s">
        <v>50</v>
      </c>
      <c r="E2" s="23">
        <v>2310023400</v>
      </c>
      <c r="F2" s="23" t="s">
        <v>65</v>
      </c>
      <c r="G2" s="23" t="s">
        <v>64</v>
      </c>
      <c r="H2" s="23" t="s">
        <v>67</v>
      </c>
      <c r="I2" s="23" t="s">
        <v>80</v>
      </c>
      <c r="J2" s="23" t="s">
        <v>45</v>
      </c>
      <c r="K2" s="23" t="s">
        <v>44</v>
      </c>
      <c r="L2" s="23" t="s">
        <v>40</v>
      </c>
      <c r="M2" s="23" t="s">
        <v>43</v>
      </c>
      <c r="N2" s="24">
        <v>0</v>
      </c>
      <c r="O2" s="23" t="s">
        <v>42</v>
      </c>
      <c r="P2" s="23" t="s">
        <v>41</v>
      </c>
    </row>
    <row r="3" spans="1:16" x14ac:dyDescent="0.25">
      <c r="A3" s="23" t="s">
        <v>52</v>
      </c>
      <c r="B3" s="23">
        <v>21233</v>
      </c>
      <c r="C3" s="23" t="s">
        <v>143</v>
      </c>
      <c r="D3" s="23" t="s">
        <v>261</v>
      </c>
      <c r="E3" s="23">
        <v>2202610080</v>
      </c>
      <c r="F3" s="23" t="s">
        <v>56</v>
      </c>
      <c r="G3" s="23" t="s">
        <v>262</v>
      </c>
      <c r="H3" s="23" t="s">
        <v>263</v>
      </c>
      <c r="I3" s="23" t="s">
        <v>264</v>
      </c>
      <c r="J3" s="23" t="s">
        <v>45</v>
      </c>
      <c r="K3" s="23" t="s">
        <v>44</v>
      </c>
      <c r="L3" s="23" t="s">
        <v>40</v>
      </c>
      <c r="M3" s="23" t="s">
        <v>43</v>
      </c>
      <c r="N3" s="24">
        <v>9.8323419999999995E-2</v>
      </c>
      <c r="O3" s="23" t="s">
        <v>42</v>
      </c>
      <c r="P3" s="23" t="s">
        <v>41</v>
      </c>
    </row>
    <row r="4" spans="1:16" x14ac:dyDescent="0.25">
      <c r="A4" s="23" t="s">
        <v>52</v>
      </c>
      <c r="B4" s="23">
        <v>21233</v>
      </c>
      <c r="C4" s="23" t="s">
        <v>143</v>
      </c>
      <c r="D4" s="23" t="s">
        <v>261</v>
      </c>
      <c r="E4" s="23">
        <v>2201310080</v>
      </c>
      <c r="F4" s="23" t="s">
        <v>56</v>
      </c>
      <c r="G4" s="23" t="s">
        <v>265</v>
      </c>
      <c r="H4" s="23" t="s">
        <v>266</v>
      </c>
      <c r="I4" s="23" t="s">
        <v>264</v>
      </c>
      <c r="J4" s="23" t="s">
        <v>45</v>
      </c>
      <c r="K4" s="23" t="s">
        <v>44</v>
      </c>
      <c r="L4" s="23" t="s">
        <v>40</v>
      </c>
      <c r="M4" s="23" t="s">
        <v>43</v>
      </c>
      <c r="N4" s="24">
        <v>0.44064330000000002</v>
      </c>
      <c r="O4" s="23" t="s">
        <v>42</v>
      </c>
      <c r="P4" s="23" t="s">
        <v>41</v>
      </c>
    </row>
    <row r="5" spans="1:16" x14ac:dyDescent="0.25">
      <c r="A5" s="23" t="s">
        <v>52</v>
      </c>
      <c r="B5" s="23">
        <v>21233</v>
      </c>
      <c r="C5" s="23" t="s">
        <v>143</v>
      </c>
      <c r="D5" s="23" t="s">
        <v>50</v>
      </c>
      <c r="E5" s="23">
        <v>2104008230</v>
      </c>
      <c r="F5" s="23" t="s">
        <v>49</v>
      </c>
      <c r="G5" s="23" t="s">
        <v>48</v>
      </c>
      <c r="H5" s="23" t="s">
        <v>47</v>
      </c>
      <c r="I5" s="23" t="s">
        <v>128</v>
      </c>
      <c r="J5" s="23" t="s">
        <v>45</v>
      </c>
      <c r="K5" s="23" t="s">
        <v>44</v>
      </c>
      <c r="L5" s="23" t="s">
        <v>40</v>
      </c>
      <c r="M5" s="23" t="s">
        <v>43</v>
      </c>
      <c r="N5" s="24">
        <v>1.0366449999999999E-2</v>
      </c>
      <c r="O5" s="23" t="s">
        <v>42</v>
      </c>
      <c r="P5" s="23" t="s">
        <v>41</v>
      </c>
    </row>
    <row r="6" spans="1:16" x14ac:dyDescent="0.25">
      <c r="A6" s="23" t="s">
        <v>52</v>
      </c>
      <c r="B6" s="23">
        <v>21233</v>
      </c>
      <c r="C6" s="23" t="s">
        <v>143</v>
      </c>
      <c r="D6" s="23" t="s">
        <v>50</v>
      </c>
      <c r="E6" s="23">
        <v>2310000220</v>
      </c>
      <c r="F6" s="23" t="s">
        <v>65</v>
      </c>
      <c r="G6" s="23" t="s">
        <v>64</v>
      </c>
      <c r="H6" s="23" t="s">
        <v>69</v>
      </c>
      <c r="I6" s="23" t="s">
        <v>68</v>
      </c>
      <c r="J6" s="23" t="s">
        <v>45</v>
      </c>
      <c r="K6" s="23" t="s">
        <v>44</v>
      </c>
      <c r="L6" s="23" t="s">
        <v>40</v>
      </c>
      <c r="M6" s="23" t="s">
        <v>43</v>
      </c>
      <c r="N6" s="24">
        <v>2.9936889999999999E-3</v>
      </c>
      <c r="O6" s="23" t="s">
        <v>42</v>
      </c>
      <c r="P6" s="23" t="s">
        <v>41</v>
      </c>
    </row>
    <row r="7" spans="1:16" x14ac:dyDescent="0.25">
      <c r="A7" s="23" t="s">
        <v>52</v>
      </c>
      <c r="B7" s="23">
        <v>21233</v>
      </c>
      <c r="C7" s="23" t="s">
        <v>143</v>
      </c>
      <c r="D7" s="23" t="s">
        <v>50</v>
      </c>
      <c r="E7" s="23">
        <v>2310023600</v>
      </c>
      <c r="F7" s="23" t="s">
        <v>65</v>
      </c>
      <c r="G7" s="23" t="s">
        <v>64</v>
      </c>
      <c r="H7" s="23" t="s">
        <v>67</v>
      </c>
      <c r="I7" s="23" t="s">
        <v>78</v>
      </c>
      <c r="J7" s="23" t="s">
        <v>45</v>
      </c>
      <c r="K7" s="23" t="s">
        <v>44</v>
      </c>
      <c r="L7" s="23" t="s">
        <v>40</v>
      </c>
      <c r="M7" s="23" t="s">
        <v>43</v>
      </c>
      <c r="N7" s="24">
        <v>0</v>
      </c>
      <c r="O7" s="23" t="s">
        <v>42</v>
      </c>
      <c r="P7" s="23" t="s">
        <v>41</v>
      </c>
    </row>
    <row r="8" spans="1:16" x14ac:dyDescent="0.25">
      <c r="A8" s="23" t="s">
        <v>52</v>
      </c>
      <c r="B8" s="23">
        <v>21233</v>
      </c>
      <c r="C8" s="23" t="s">
        <v>143</v>
      </c>
      <c r="D8" s="23" t="s">
        <v>50</v>
      </c>
      <c r="E8" s="23">
        <v>2310021302</v>
      </c>
      <c r="F8" s="23" t="s">
        <v>65</v>
      </c>
      <c r="G8" s="23" t="s">
        <v>64</v>
      </c>
      <c r="H8" s="23" t="s">
        <v>63</v>
      </c>
      <c r="I8" s="23" t="s">
        <v>82</v>
      </c>
      <c r="J8" s="23" t="s">
        <v>45</v>
      </c>
      <c r="K8" s="23" t="s">
        <v>44</v>
      </c>
      <c r="L8" s="23" t="s">
        <v>40</v>
      </c>
      <c r="M8" s="23" t="s">
        <v>43</v>
      </c>
      <c r="N8" s="24">
        <v>0</v>
      </c>
      <c r="O8" s="23" t="s">
        <v>42</v>
      </c>
      <c r="P8" s="23" t="s">
        <v>41</v>
      </c>
    </row>
    <row r="9" spans="1:16" x14ac:dyDescent="0.25">
      <c r="A9" s="23" t="s">
        <v>52</v>
      </c>
      <c r="B9" s="23">
        <v>21233</v>
      </c>
      <c r="C9" s="23" t="s">
        <v>143</v>
      </c>
      <c r="D9" s="23" t="s">
        <v>50</v>
      </c>
      <c r="E9" s="23">
        <v>2310021400</v>
      </c>
      <c r="F9" s="23" t="s">
        <v>65</v>
      </c>
      <c r="G9" s="23" t="s">
        <v>64</v>
      </c>
      <c r="H9" s="23" t="s">
        <v>63</v>
      </c>
      <c r="I9" s="23" t="s">
        <v>107</v>
      </c>
      <c r="J9" s="23" t="s">
        <v>45</v>
      </c>
      <c r="K9" s="23" t="s">
        <v>44</v>
      </c>
      <c r="L9" s="23" t="s">
        <v>40</v>
      </c>
      <c r="M9" s="23" t="s">
        <v>43</v>
      </c>
      <c r="N9" s="24">
        <v>0</v>
      </c>
      <c r="O9" s="23" t="s">
        <v>42</v>
      </c>
      <c r="P9" s="23" t="s">
        <v>41</v>
      </c>
    </row>
    <row r="10" spans="1:16" x14ac:dyDescent="0.25">
      <c r="A10" s="23" t="s">
        <v>52</v>
      </c>
      <c r="B10" s="23">
        <v>21233</v>
      </c>
      <c r="C10" s="23" t="s">
        <v>143</v>
      </c>
      <c r="D10" s="23" t="s">
        <v>261</v>
      </c>
      <c r="E10" s="23">
        <v>2202530080</v>
      </c>
      <c r="F10" s="23" t="s">
        <v>56</v>
      </c>
      <c r="G10" s="23" t="s">
        <v>262</v>
      </c>
      <c r="H10" s="23" t="s">
        <v>267</v>
      </c>
      <c r="I10" s="23" t="s">
        <v>264</v>
      </c>
      <c r="J10" s="23" t="s">
        <v>45</v>
      </c>
      <c r="K10" s="23" t="s">
        <v>44</v>
      </c>
      <c r="L10" s="23" t="s">
        <v>40</v>
      </c>
      <c r="M10" s="23" t="s">
        <v>43</v>
      </c>
      <c r="N10" s="24">
        <v>2.8269760000000001E-2</v>
      </c>
      <c r="O10" s="23" t="s">
        <v>42</v>
      </c>
      <c r="P10" s="23" t="s">
        <v>41</v>
      </c>
    </row>
    <row r="11" spans="1:16" x14ac:dyDescent="0.25">
      <c r="A11" s="23" t="s">
        <v>52</v>
      </c>
      <c r="B11" s="23">
        <v>21233</v>
      </c>
      <c r="C11" s="23" t="s">
        <v>143</v>
      </c>
      <c r="D11" s="23" t="s">
        <v>145</v>
      </c>
      <c r="E11" s="23">
        <v>2260002022</v>
      </c>
      <c r="F11" s="23" t="s">
        <v>56</v>
      </c>
      <c r="G11" s="23" t="s">
        <v>146</v>
      </c>
      <c r="H11" s="23" t="s">
        <v>147</v>
      </c>
      <c r="I11" s="23" t="s">
        <v>148</v>
      </c>
      <c r="J11" s="23" t="s">
        <v>45</v>
      </c>
      <c r="K11" s="23" t="s">
        <v>44</v>
      </c>
      <c r="L11" s="23" t="s">
        <v>40</v>
      </c>
      <c r="M11" s="23" t="s">
        <v>43</v>
      </c>
      <c r="N11" s="24">
        <v>2.8736100000000001E-5</v>
      </c>
      <c r="O11" s="23" t="s">
        <v>42</v>
      </c>
      <c r="P11" s="23" t="s">
        <v>41</v>
      </c>
    </row>
    <row r="12" spans="1:16" x14ac:dyDescent="0.25">
      <c r="A12" s="23" t="s">
        <v>52</v>
      </c>
      <c r="B12" s="23">
        <v>21233</v>
      </c>
      <c r="C12" s="23" t="s">
        <v>143</v>
      </c>
      <c r="D12" s="23" t="s">
        <v>145</v>
      </c>
      <c r="E12" s="23">
        <v>2260006022</v>
      </c>
      <c r="F12" s="23" t="s">
        <v>56</v>
      </c>
      <c r="G12" s="23" t="s">
        <v>146</v>
      </c>
      <c r="H12" s="23" t="s">
        <v>149</v>
      </c>
      <c r="I12" s="23" t="s">
        <v>150</v>
      </c>
      <c r="J12" s="23" t="s">
        <v>45</v>
      </c>
      <c r="K12" s="23" t="s">
        <v>44</v>
      </c>
      <c r="L12" s="23" t="s">
        <v>40</v>
      </c>
      <c r="M12" s="23" t="s">
        <v>43</v>
      </c>
      <c r="N12" s="24">
        <v>1.91802E-5</v>
      </c>
      <c r="O12" s="23" t="s">
        <v>42</v>
      </c>
      <c r="P12" s="23" t="s">
        <v>41</v>
      </c>
    </row>
    <row r="13" spans="1:16" x14ac:dyDescent="0.25">
      <c r="A13" s="23" t="s">
        <v>52</v>
      </c>
      <c r="B13" s="23">
        <v>21233</v>
      </c>
      <c r="C13" s="23" t="s">
        <v>143</v>
      </c>
      <c r="D13" s="23" t="s">
        <v>145</v>
      </c>
      <c r="E13" s="23">
        <v>2260005022</v>
      </c>
      <c r="F13" s="23" t="s">
        <v>56</v>
      </c>
      <c r="G13" s="23" t="s">
        <v>146</v>
      </c>
      <c r="H13" s="23" t="s">
        <v>151</v>
      </c>
      <c r="I13" s="23" t="s">
        <v>152</v>
      </c>
      <c r="J13" s="23" t="s">
        <v>45</v>
      </c>
      <c r="K13" s="23" t="s">
        <v>44</v>
      </c>
      <c r="L13" s="23" t="s">
        <v>40</v>
      </c>
      <c r="M13" s="23" t="s">
        <v>43</v>
      </c>
      <c r="N13" s="24">
        <v>8.8991150000000003E-6</v>
      </c>
      <c r="O13" s="23" t="s">
        <v>42</v>
      </c>
      <c r="P13" s="23" t="s">
        <v>41</v>
      </c>
    </row>
    <row r="14" spans="1:16" x14ac:dyDescent="0.25">
      <c r="A14" s="23" t="s">
        <v>52</v>
      </c>
      <c r="B14" s="23">
        <v>21233</v>
      </c>
      <c r="C14" s="23" t="s">
        <v>143</v>
      </c>
      <c r="D14" s="23" t="s">
        <v>261</v>
      </c>
      <c r="E14" s="23">
        <v>2201530080</v>
      </c>
      <c r="F14" s="23" t="s">
        <v>56</v>
      </c>
      <c r="G14" s="23" t="s">
        <v>265</v>
      </c>
      <c r="H14" s="23" t="s">
        <v>267</v>
      </c>
      <c r="I14" s="23" t="s">
        <v>264</v>
      </c>
      <c r="J14" s="23" t="s">
        <v>45</v>
      </c>
      <c r="K14" s="23" t="s">
        <v>44</v>
      </c>
      <c r="L14" s="23" t="s">
        <v>40</v>
      </c>
      <c r="M14" s="23" t="s">
        <v>43</v>
      </c>
      <c r="N14" s="24">
        <v>1.15423E-2</v>
      </c>
      <c r="O14" s="23" t="s">
        <v>42</v>
      </c>
      <c r="P14" s="23" t="s">
        <v>41</v>
      </c>
    </row>
    <row r="15" spans="1:16" x14ac:dyDescent="0.25">
      <c r="A15" s="23" t="s">
        <v>52</v>
      </c>
      <c r="B15" s="23">
        <v>21233</v>
      </c>
      <c r="C15" s="23" t="s">
        <v>143</v>
      </c>
      <c r="D15" s="23" t="s">
        <v>50</v>
      </c>
      <c r="E15" s="23">
        <v>2104008620</v>
      </c>
      <c r="F15" s="23" t="s">
        <v>49</v>
      </c>
      <c r="G15" s="23" t="s">
        <v>48</v>
      </c>
      <c r="H15" s="23" t="s">
        <v>47</v>
      </c>
      <c r="I15" s="23" t="s">
        <v>46</v>
      </c>
      <c r="J15" s="23" t="s">
        <v>45</v>
      </c>
      <c r="K15" s="23" t="s">
        <v>44</v>
      </c>
      <c r="L15" s="23" t="s">
        <v>40</v>
      </c>
      <c r="M15" s="23" t="s">
        <v>43</v>
      </c>
      <c r="N15" s="24">
        <v>8.6634799999999998E-2</v>
      </c>
      <c r="O15" s="23" t="s">
        <v>42</v>
      </c>
      <c r="P15" s="23" t="s">
        <v>41</v>
      </c>
    </row>
    <row r="16" spans="1:16" x14ac:dyDescent="0.25">
      <c r="A16" s="23" t="s">
        <v>52</v>
      </c>
      <c r="B16" s="23">
        <v>21233</v>
      </c>
      <c r="C16" s="23" t="s">
        <v>143</v>
      </c>
      <c r="D16" s="23" t="s">
        <v>145</v>
      </c>
      <c r="E16" s="23">
        <v>2270004022</v>
      </c>
      <c r="F16" s="23" t="s">
        <v>56</v>
      </c>
      <c r="G16" s="23" t="s">
        <v>153</v>
      </c>
      <c r="H16" s="23" t="s">
        <v>154</v>
      </c>
      <c r="I16" s="23" t="s">
        <v>155</v>
      </c>
      <c r="J16" s="23" t="s">
        <v>45</v>
      </c>
      <c r="K16" s="23" t="s">
        <v>44</v>
      </c>
      <c r="L16" s="23" t="s">
        <v>40</v>
      </c>
      <c r="M16" s="23" t="s">
        <v>43</v>
      </c>
      <c r="N16" s="24">
        <v>4.87997E-5</v>
      </c>
      <c r="O16" s="23" t="s">
        <v>42</v>
      </c>
      <c r="P16" s="23" t="s">
        <v>41</v>
      </c>
    </row>
    <row r="17" spans="1:16" x14ac:dyDescent="0.25">
      <c r="A17" s="23" t="s">
        <v>52</v>
      </c>
      <c r="B17" s="23">
        <v>21233</v>
      </c>
      <c r="C17" s="23" t="s">
        <v>143</v>
      </c>
      <c r="D17" s="23" t="s">
        <v>145</v>
      </c>
      <c r="E17" s="23">
        <v>2282020022</v>
      </c>
      <c r="F17" s="23" t="s">
        <v>56</v>
      </c>
      <c r="G17" s="23" t="s">
        <v>156</v>
      </c>
      <c r="H17" s="23" t="s">
        <v>54</v>
      </c>
      <c r="I17" s="23" t="s">
        <v>157</v>
      </c>
      <c r="J17" s="23" t="s">
        <v>45</v>
      </c>
      <c r="K17" s="23" t="s">
        <v>44</v>
      </c>
      <c r="L17" s="23" t="s">
        <v>40</v>
      </c>
      <c r="M17" s="23" t="s">
        <v>43</v>
      </c>
      <c r="N17" s="24">
        <v>8.2096809999999997E-4</v>
      </c>
      <c r="O17" s="23" t="s">
        <v>42</v>
      </c>
      <c r="P17" s="23" t="s">
        <v>41</v>
      </c>
    </row>
    <row r="18" spans="1:16" x14ac:dyDescent="0.25">
      <c r="A18" s="23" t="s">
        <v>52</v>
      </c>
      <c r="B18" s="23">
        <v>21233</v>
      </c>
      <c r="C18" s="23" t="s">
        <v>143</v>
      </c>
      <c r="D18" s="23" t="s">
        <v>145</v>
      </c>
      <c r="E18" s="23">
        <v>2270009010</v>
      </c>
      <c r="F18" s="23" t="s">
        <v>56</v>
      </c>
      <c r="G18" s="23" t="s">
        <v>153</v>
      </c>
      <c r="H18" s="23" t="s">
        <v>158</v>
      </c>
      <c r="I18" s="23" t="s">
        <v>159</v>
      </c>
      <c r="J18" s="23" t="s">
        <v>45</v>
      </c>
      <c r="K18" s="23" t="s">
        <v>44</v>
      </c>
      <c r="L18" s="23" t="s">
        <v>40</v>
      </c>
      <c r="M18" s="23" t="s">
        <v>43</v>
      </c>
      <c r="N18" s="24">
        <v>8.2403920000000005E-2</v>
      </c>
      <c r="O18" s="23" t="s">
        <v>42</v>
      </c>
      <c r="P18" s="23" t="s">
        <v>41</v>
      </c>
    </row>
    <row r="19" spans="1:16" x14ac:dyDescent="0.25">
      <c r="A19" s="23" t="s">
        <v>52</v>
      </c>
      <c r="B19" s="23">
        <v>21233</v>
      </c>
      <c r="C19" s="23" t="s">
        <v>143</v>
      </c>
      <c r="D19" s="23" t="s">
        <v>145</v>
      </c>
      <c r="E19" s="23">
        <v>2265003060</v>
      </c>
      <c r="F19" s="23" t="s">
        <v>56</v>
      </c>
      <c r="G19" s="23" t="s">
        <v>146</v>
      </c>
      <c r="H19" s="23" t="s">
        <v>160</v>
      </c>
      <c r="I19" s="23" t="s">
        <v>161</v>
      </c>
      <c r="J19" s="23" t="s">
        <v>45</v>
      </c>
      <c r="K19" s="23" t="s">
        <v>44</v>
      </c>
      <c r="L19" s="23" t="s">
        <v>40</v>
      </c>
      <c r="M19" s="23" t="s">
        <v>43</v>
      </c>
      <c r="N19" s="24">
        <v>6.2295079999999996E-6</v>
      </c>
      <c r="O19" s="23" t="s">
        <v>42</v>
      </c>
      <c r="P19" s="23" t="s">
        <v>41</v>
      </c>
    </row>
    <row r="20" spans="1:16" x14ac:dyDescent="0.25">
      <c r="A20" s="23" t="s">
        <v>52</v>
      </c>
      <c r="B20" s="23">
        <v>21233</v>
      </c>
      <c r="C20" s="23" t="s">
        <v>143</v>
      </c>
      <c r="D20" s="23" t="s">
        <v>50</v>
      </c>
      <c r="E20" s="23">
        <v>2801500141</v>
      </c>
      <c r="F20" s="23" t="s">
        <v>75</v>
      </c>
      <c r="G20" s="23" t="s">
        <v>74</v>
      </c>
      <c r="H20" s="23" t="s">
        <v>73</v>
      </c>
      <c r="I20" s="23" t="s">
        <v>72</v>
      </c>
      <c r="J20" s="23" t="s">
        <v>45</v>
      </c>
      <c r="K20" s="23" t="s">
        <v>44</v>
      </c>
      <c r="L20" s="23" t="s">
        <v>40</v>
      </c>
      <c r="M20" s="23" t="s">
        <v>43</v>
      </c>
      <c r="N20" s="24">
        <v>0.58699999999999997</v>
      </c>
      <c r="O20" s="23" t="s">
        <v>42</v>
      </c>
      <c r="P20" s="23" t="s">
        <v>41</v>
      </c>
    </row>
    <row r="21" spans="1:16" x14ac:dyDescent="0.25">
      <c r="A21" s="23" t="s">
        <v>52</v>
      </c>
      <c r="B21" s="23">
        <v>21233</v>
      </c>
      <c r="C21" s="23" t="s">
        <v>143</v>
      </c>
      <c r="D21" s="23" t="s">
        <v>50</v>
      </c>
      <c r="E21" s="23">
        <v>2310023000</v>
      </c>
      <c r="F21" s="23" t="s">
        <v>65</v>
      </c>
      <c r="G21" s="23" t="s">
        <v>64</v>
      </c>
      <c r="H21" s="23" t="s">
        <v>67</v>
      </c>
      <c r="I21" s="23" t="s">
        <v>93</v>
      </c>
      <c r="J21" s="23" t="s">
        <v>45</v>
      </c>
      <c r="K21" s="23" t="s">
        <v>44</v>
      </c>
      <c r="L21" s="23" t="s">
        <v>40</v>
      </c>
      <c r="M21" s="23" t="s">
        <v>43</v>
      </c>
      <c r="N21" s="24">
        <v>0</v>
      </c>
      <c r="O21" s="23" t="s">
        <v>42</v>
      </c>
      <c r="P21" s="23" t="s">
        <v>41</v>
      </c>
    </row>
    <row r="22" spans="1:16" x14ac:dyDescent="0.25">
      <c r="A22" s="23" t="s">
        <v>52</v>
      </c>
      <c r="B22" s="23">
        <v>21233</v>
      </c>
      <c r="C22" s="23" t="s">
        <v>143</v>
      </c>
      <c r="D22" s="23" t="s">
        <v>50</v>
      </c>
      <c r="E22" s="23">
        <v>2104008530</v>
      </c>
      <c r="F22" s="23" t="s">
        <v>49</v>
      </c>
      <c r="G22" s="23" t="s">
        <v>48</v>
      </c>
      <c r="H22" s="23" t="s">
        <v>47</v>
      </c>
      <c r="I22" s="23" t="s">
        <v>116</v>
      </c>
      <c r="J22" s="23" t="s">
        <v>45</v>
      </c>
      <c r="K22" s="23" t="s">
        <v>44</v>
      </c>
      <c r="L22" s="23" t="s">
        <v>40</v>
      </c>
      <c r="M22" s="23" t="s">
        <v>43</v>
      </c>
      <c r="N22" s="24">
        <v>2.1969499999999999E-2</v>
      </c>
      <c r="O22" s="23" t="s">
        <v>42</v>
      </c>
      <c r="P22" s="23" t="s">
        <v>41</v>
      </c>
    </row>
    <row r="23" spans="1:16" x14ac:dyDescent="0.25">
      <c r="A23" s="23" t="s">
        <v>52</v>
      </c>
      <c r="B23" s="23">
        <v>21101</v>
      </c>
      <c r="C23" s="23" t="s">
        <v>51</v>
      </c>
      <c r="D23" s="23" t="s">
        <v>50</v>
      </c>
      <c r="E23" s="23">
        <v>2104008230</v>
      </c>
      <c r="F23" s="23" t="s">
        <v>49</v>
      </c>
      <c r="G23" s="23" t="s">
        <v>48</v>
      </c>
      <c r="H23" s="23" t="s">
        <v>47</v>
      </c>
      <c r="I23" s="23" t="s">
        <v>128</v>
      </c>
      <c r="J23" s="23" t="s">
        <v>45</v>
      </c>
      <c r="K23" s="23" t="s">
        <v>44</v>
      </c>
      <c r="L23" s="23" t="s">
        <v>40</v>
      </c>
      <c r="M23" s="23" t="s">
        <v>43</v>
      </c>
      <c r="N23" s="24">
        <v>2.3492740000000002E-2</v>
      </c>
      <c r="O23" s="23" t="s">
        <v>42</v>
      </c>
      <c r="P23" s="23" t="s">
        <v>41</v>
      </c>
    </row>
    <row r="24" spans="1:16" x14ac:dyDescent="0.25">
      <c r="A24" s="23" t="s">
        <v>52</v>
      </c>
      <c r="B24" s="23">
        <v>21101</v>
      </c>
      <c r="C24" s="23" t="s">
        <v>51</v>
      </c>
      <c r="D24" s="23" t="s">
        <v>50</v>
      </c>
      <c r="E24" s="23">
        <v>2310023202</v>
      </c>
      <c r="F24" s="23" t="s">
        <v>65</v>
      </c>
      <c r="G24" s="23" t="s">
        <v>64</v>
      </c>
      <c r="H24" s="23" t="s">
        <v>67</v>
      </c>
      <c r="I24" s="23" t="s">
        <v>127</v>
      </c>
      <c r="J24" s="23" t="s">
        <v>45</v>
      </c>
      <c r="K24" s="23" t="s">
        <v>44</v>
      </c>
      <c r="L24" s="23" t="s">
        <v>40</v>
      </c>
      <c r="M24" s="23" t="s">
        <v>43</v>
      </c>
      <c r="N24" s="24">
        <v>0</v>
      </c>
      <c r="O24" s="23" t="s">
        <v>42</v>
      </c>
      <c r="P24" s="23" t="s">
        <v>41</v>
      </c>
    </row>
    <row r="25" spans="1:16" x14ac:dyDescent="0.25">
      <c r="A25" s="23" t="s">
        <v>52</v>
      </c>
      <c r="B25" s="23">
        <v>21101</v>
      </c>
      <c r="C25" s="23" t="s">
        <v>51</v>
      </c>
      <c r="D25" s="23" t="s">
        <v>50</v>
      </c>
      <c r="E25" s="23">
        <v>2310021603</v>
      </c>
      <c r="F25" s="23" t="s">
        <v>65</v>
      </c>
      <c r="G25" s="23" t="s">
        <v>64</v>
      </c>
      <c r="H25" s="23" t="s">
        <v>63</v>
      </c>
      <c r="I25" s="23" t="s">
        <v>126</v>
      </c>
      <c r="J25" s="23" t="s">
        <v>45</v>
      </c>
      <c r="K25" s="23" t="s">
        <v>44</v>
      </c>
      <c r="L25" s="23" t="s">
        <v>40</v>
      </c>
      <c r="M25" s="23" t="s">
        <v>43</v>
      </c>
      <c r="N25" s="24">
        <v>0</v>
      </c>
      <c r="O25" s="23" t="s">
        <v>42</v>
      </c>
      <c r="P25" s="23" t="s">
        <v>41</v>
      </c>
    </row>
    <row r="26" spans="1:16" x14ac:dyDescent="0.25">
      <c r="A26" s="23" t="s">
        <v>52</v>
      </c>
      <c r="B26" s="23">
        <v>21101</v>
      </c>
      <c r="C26" s="23" t="s">
        <v>51</v>
      </c>
      <c r="D26" s="23" t="s">
        <v>145</v>
      </c>
      <c r="E26" s="23">
        <v>2270003060</v>
      </c>
      <c r="F26" s="23" t="s">
        <v>56</v>
      </c>
      <c r="G26" s="23" t="s">
        <v>153</v>
      </c>
      <c r="H26" s="23" t="s">
        <v>160</v>
      </c>
      <c r="I26" s="23" t="s">
        <v>179</v>
      </c>
      <c r="J26" s="23" t="s">
        <v>45</v>
      </c>
      <c r="K26" s="23" t="s">
        <v>44</v>
      </c>
      <c r="L26" s="23" t="s">
        <v>40</v>
      </c>
      <c r="M26" s="23" t="s">
        <v>43</v>
      </c>
      <c r="N26" s="24">
        <v>5.6798400000000002E-3</v>
      </c>
      <c r="O26" s="23" t="s">
        <v>42</v>
      </c>
      <c r="P26" s="23" t="s">
        <v>41</v>
      </c>
    </row>
    <row r="27" spans="1:16" x14ac:dyDescent="0.25">
      <c r="A27" s="23" t="s">
        <v>52</v>
      </c>
      <c r="B27" s="23">
        <v>21101</v>
      </c>
      <c r="C27" s="23" t="s">
        <v>51</v>
      </c>
      <c r="D27" s="23" t="s">
        <v>261</v>
      </c>
      <c r="E27" s="23">
        <v>2201320080</v>
      </c>
      <c r="F27" s="23" t="s">
        <v>56</v>
      </c>
      <c r="G27" s="23" t="s">
        <v>265</v>
      </c>
      <c r="H27" s="23" t="s">
        <v>268</v>
      </c>
      <c r="I27" s="23" t="s">
        <v>264</v>
      </c>
      <c r="J27" s="23" t="s">
        <v>45</v>
      </c>
      <c r="K27" s="23" t="s">
        <v>44</v>
      </c>
      <c r="L27" s="23" t="s">
        <v>40</v>
      </c>
      <c r="M27" s="23" t="s">
        <v>43</v>
      </c>
      <c r="N27" s="24">
        <v>0.10995340000000001</v>
      </c>
      <c r="O27" s="23" t="s">
        <v>42</v>
      </c>
      <c r="P27" s="23" t="s">
        <v>41</v>
      </c>
    </row>
    <row r="28" spans="1:16" x14ac:dyDescent="0.25">
      <c r="A28" s="23" t="s">
        <v>52</v>
      </c>
      <c r="B28" s="23">
        <v>21101</v>
      </c>
      <c r="C28" s="23" t="s">
        <v>51</v>
      </c>
      <c r="D28" s="23" t="s">
        <v>50</v>
      </c>
      <c r="E28" s="23">
        <v>2104008400</v>
      </c>
      <c r="F28" s="23" t="s">
        <v>49</v>
      </c>
      <c r="G28" s="23" t="s">
        <v>48</v>
      </c>
      <c r="H28" s="23" t="s">
        <v>47</v>
      </c>
      <c r="I28" s="23" t="s">
        <v>125</v>
      </c>
      <c r="J28" s="23" t="s">
        <v>45</v>
      </c>
      <c r="K28" s="23" t="s">
        <v>44</v>
      </c>
      <c r="L28" s="23" t="s">
        <v>40</v>
      </c>
      <c r="M28" s="23" t="s">
        <v>43</v>
      </c>
      <c r="N28" s="24">
        <v>3.1250029999999998E-2</v>
      </c>
      <c r="O28" s="23" t="s">
        <v>42</v>
      </c>
      <c r="P28" s="23" t="s">
        <v>41</v>
      </c>
    </row>
    <row r="29" spans="1:16" x14ac:dyDescent="0.25">
      <c r="A29" s="23" t="s">
        <v>52</v>
      </c>
      <c r="B29" s="23">
        <v>21101</v>
      </c>
      <c r="C29" s="23" t="s">
        <v>51</v>
      </c>
      <c r="D29" s="23" t="s">
        <v>50</v>
      </c>
      <c r="E29" s="23">
        <v>2104004000</v>
      </c>
      <c r="F29" s="23" t="s">
        <v>49</v>
      </c>
      <c r="G29" s="23" t="s">
        <v>48</v>
      </c>
      <c r="H29" s="23" t="s">
        <v>124</v>
      </c>
      <c r="I29" s="23" t="s">
        <v>95</v>
      </c>
      <c r="J29" s="23" t="s">
        <v>45</v>
      </c>
      <c r="K29" s="23" t="s">
        <v>44</v>
      </c>
      <c r="L29" s="23" t="s">
        <v>40</v>
      </c>
      <c r="M29" s="23" t="s">
        <v>43</v>
      </c>
      <c r="N29" s="24">
        <v>2.4853299999999998E-2</v>
      </c>
      <c r="O29" s="23" t="s">
        <v>42</v>
      </c>
      <c r="P29" s="23" t="s">
        <v>41</v>
      </c>
    </row>
    <row r="30" spans="1:16" x14ac:dyDescent="0.25">
      <c r="A30" s="23" t="s">
        <v>52</v>
      </c>
      <c r="B30" s="23">
        <v>21101</v>
      </c>
      <c r="C30" s="23" t="s">
        <v>51</v>
      </c>
      <c r="D30" s="23" t="s">
        <v>145</v>
      </c>
      <c r="E30" s="23">
        <v>2265004033</v>
      </c>
      <c r="F30" s="23" t="s">
        <v>56</v>
      </c>
      <c r="G30" s="23" t="s">
        <v>146</v>
      </c>
      <c r="H30" s="23" t="s">
        <v>154</v>
      </c>
      <c r="I30" s="23" t="s">
        <v>172</v>
      </c>
      <c r="J30" s="23" t="s">
        <v>45</v>
      </c>
      <c r="K30" s="23" t="s">
        <v>44</v>
      </c>
      <c r="L30" s="23" t="s">
        <v>40</v>
      </c>
      <c r="M30" s="23" t="s">
        <v>43</v>
      </c>
      <c r="N30" s="24">
        <v>1.8756160000000001E-2</v>
      </c>
      <c r="O30" s="23" t="s">
        <v>42</v>
      </c>
      <c r="P30" s="23" t="s">
        <v>41</v>
      </c>
    </row>
    <row r="31" spans="1:16" x14ac:dyDescent="0.25">
      <c r="A31" s="23" t="s">
        <v>52</v>
      </c>
      <c r="B31" s="23">
        <v>21101</v>
      </c>
      <c r="C31" s="23" t="s">
        <v>51</v>
      </c>
      <c r="D31" s="23" t="s">
        <v>145</v>
      </c>
      <c r="E31" s="23">
        <v>2260006022</v>
      </c>
      <c r="F31" s="23" t="s">
        <v>56</v>
      </c>
      <c r="G31" s="23" t="s">
        <v>146</v>
      </c>
      <c r="H31" s="23" t="s">
        <v>149</v>
      </c>
      <c r="I31" s="23" t="s">
        <v>150</v>
      </c>
      <c r="J31" s="23" t="s">
        <v>45</v>
      </c>
      <c r="K31" s="23" t="s">
        <v>44</v>
      </c>
      <c r="L31" s="23" t="s">
        <v>40</v>
      </c>
      <c r="M31" s="23" t="s">
        <v>43</v>
      </c>
      <c r="N31" s="24">
        <v>2.5413749999999999E-4</v>
      </c>
      <c r="O31" s="23" t="s">
        <v>42</v>
      </c>
      <c r="P31" s="23" t="s">
        <v>41</v>
      </c>
    </row>
    <row r="32" spans="1:16" x14ac:dyDescent="0.25">
      <c r="A32" s="23" t="s">
        <v>52</v>
      </c>
      <c r="B32" s="23">
        <v>21101</v>
      </c>
      <c r="C32" s="23" t="s">
        <v>51</v>
      </c>
      <c r="D32" s="23" t="s">
        <v>261</v>
      </c>
      <c r="E32" s="23">
        <v>2201530080</v>
      </c>
      <c r="F32" s="23" t="s">
        <v>56</v>
      </c>
      <c r="G32" s="23" t="s">
        <v>265</v>
      </c>
      <c r="H32" s="23" t="s">
        <v>267</v>
      </c>
      <c r="I32" s="23" t="s">
        <v>264</v>
      </c>
      <c r="J32" s="23" t="s">
        <v>45</v>
      </c>
      <c r="K32" s="23" t="s">
        <v>44</v>
      </c>
      <c r="L32" s="23" t="s">
        <v>40</v>
      </c>
      <c r="M32" s="23" t="s">
        <v>43</v>
      </c>
      <c r="N32" s="24">
        <v>3.9281709999999997E-2</v>
      </c>
      <c r="O32" s="23" t="s">
        <v>42</v>
      </c>
      <c r="P32" s="23" t="s">
        <v>41</v>
      </c>
    </row>
    <row r="33" spans="1:16" x14ac:dyDescent="0.25">
      <c r="A33" s="23" t="s">
        <v>52</v>
      </c>
      <c r="B33" s="23">
        <v>21101</v>
      </c>
      <c r="C33" s="23" t="s">
        <v>51</v>
      </c>
      <c r="D33" s="23" t="s">
        <v>261</v>
      </c>
      <c r="E33" s="23">
        <v>2201540080</v>
      </c>
      <c r="F33" s="23" t="s">
        <v>56</v>
      </c>
      <c r="G33" s="23" t="s">
        <v>265</v>
      </c>
      <c r="H33" s="23" t="s">
        <v>269</v>
      </c>
      <c r="I33" s="23" t="s">
        <v>264</v>
      </c>
      <c r="J33" s="23" t="s">
        <v>45</v>
      </c>
      <c r="K33" s="23" t="s">
        <v>44</v>
      </c>
      <c r="L33" s="23" t="s">
        <v>40</v>
      </c>
      <c r="M33" s="23" t="s">
        <v>43</v>
      </c>
      <c r="N33" s="24">
        <v>4.5785160000000004E-3</v>
      </c>
      <c r="O33" s="23" t="s">
        <v>42</v>
      </c>
      <c r="P33" s="23" t="s">
        <v>41</v>
      </c>
    </row>
    <row r="34" spans="1:16" x14ac:dyDescent="0.25">
      <c r="A34" s="23" t="s">
        <v>52</v>
      </c>
      <c r="B34" s="23">
        <v>21101</v>
      </c>
      <c r="C34" s="23" t="s">
        <v>51</v>
      </c>
      <c r="D34" s="23" t="s">
        <v>261</v>
      </c>
      <c r="E34" s="23">
        <v>2202420080</v>
      </c>
      <c r="F34" s="23" t="s">
        <v>56</v>
      </c>
      <c r="G34" s="23" t="s">
        <v>262</v>
      </c>
      <c r="H34" s="23" t="s">
        <v>270</v>
      </c>
      <c r="I34" s="23" t="s">
        <v>264</v>
      </c>
      <c r="J34" s="23" t="s">
        <v>45</v>
      </c>
      <c r="K34" s="23" t="s">
        <v>44</v>
      </c>
      <c r="L34" s="23" t="s">
        <v>40</v>
      </c>
      <c r="M34" s="23" t="s">
        <v>43</v>
      </c>
      <c r="N34" s="24">
        <v>6.2549930000000004E-3</v>
      </c>
      <c r="O34" s="23" t="s">
        <v>42</v>
      </c>
      <c r="P34" s="23" t="s">
        <v>41</v>
      </c>
    </row>
    <row r="35" spans="1:16" x14ac:dyDescent="0.25">
      <c r="A35" s="23" t="s">
        <v>52</v>
      </c>
      <c r="B35" s="23">
        <v>21101</v>
      </c>
      <c r="C35" s="23" t="s">
        <v>51</v>
      </c>
      <c r="D35" s="23" t="s">
        <v>50</v>
      </c>
      <c r="E35" s="23">
        <v>2310023351</v>
      </c>
      <c r="F35" s="23" t="s">
        <v>65</v>
      </c>
      <c r="G35" s="23" t="s">
        <v>64</v>
      </c>
      <c r="H35" s="23" t="s">
        <v>67</v>
      </c>
      <c r="I35" s="23" t="s">
        <v>104</v>
      </c>
      <c r="J35" s="23" t="s">
        <v>45</v>
      </c>
      <c r="K35" s="23" t="s">
        <v>44</v>
      </c>
      <c r="L35" s="23" t="s">
        <v>40</v>
      </c>
      <c r="M35" s="23" t="s">
        <v>43</v>
      </c>
      <c r="N35" s="24">
        <v>0</v>
      </c>
      <c r="O35" s="23" t="s">
        <v>42</v>
      </c>
      <c r="P35" s="23" t="s">
        <v>41</v>
      </c>
    </row>
    <row r="36" spans="1:16" x14ac:dyDescent="0.25">
      <c r="A36" s="23" t="s">
        <v>52</v>
      </c>
      <c r="B36" s="23">
        <v>21101</v>
      </c>
      <c r="C36" s="23" t="s">
        <v>51</v>
      </c>
      <c r="D36" s="23" t="s">
        <v>50</v>
      </c>
      <c r="E36" s="23">
        <v>2310021251</v>
      </c>
      <c r="F36" s="23" t="s">
        <v>65</v>
      </c>
      <c r="G36" s="23" t="s">
        <v>64</v>
      </c>
      <c r="H36" s="23" t="s">
        <v>63</v>
      </c>
      <c r="I36" s="23" t="s">
        <v>76</v>
      </c>
      <c r="J36" s="23" t="s">
        <v>45</v>
      </c>
      <c r="K36" s="23" t="s">
        <v>44</v>
      </c>
      <c r="L36" s="23" t="s">
        <v>40</v>
      </c>
      <c r="M36" s="23" t="s">
        <v>43</v>
      </c>
      <c r="N36" s="24">
        <v>0</v>
      </c>
      <c r="O36" s="23" t="s">
        <v>42</v>
      </c>
      <c r="P36" s="23" t="s">
        <v>41</v>
      </c>
    </row>
    <row r="37" spans="1:16" x14ac:dyDescent="0.25">
      <c r="A37" s="23" t="s">
        <v>52</v>
      </c>
      <c r="B37" s="23">
        <v>21101</v>
      </c>
      <c r="C37" s="23" t="s">
        <v>51</v>
      </c>
      <c r="D37" s="23" t="s">
        <v>145</v>
      </c>
      <c r="E37" s="23">
        <v>2265001050</v>
      </c>
      <c r="F37" s="23" t="s">
        <v>56</v>
      </c>
      <c r="G37" s="23" t="s">
        <v>146</v>
      </c>
      <c r="H37" s="23" t="s">
        <v>191</v>
      </c>
      <c r="I37" s="23" t="s">
        <v>192</v>
      </c>
      <c r="J37" s="23" t="s">
        <v>45</v>
      </c>
      <c r="K37" s="23" t="s">
        <v>44</v>
      </c>
      <c r="L37" s="23" t="s">
        <v>40</v>
      </c>
      <c r="M37" s="23" t="s">
        <v>43</v>
      </c>
      <c r="N37" s="24">
        <v>1.4283259999999999E-3</v>
      </c>
      <c r="O37" s="23" t="s">
        <v>42</v>
      </c>
      <c r="P37" s="23" t="s">
        <v>41</v>
      </c>
    </row>
    <row r="38" spans="1:16" x14ac:dyDescent="0.25">
      <c r="A38" s="23" t="s">
        <v>52</v>
      </c>
      <c r="B38" s="23">
        <v>21233</v>
      </c>
      <c r="C38" s="23" t="s">
        <v>143</v>
      </c>
      <c r="D38" s="23" t="s">
        <v>50</v>
      </c>
      <c r="E38" s="23">
        <v>2280002202</v>
      </c>
      <c r="F38" s="23" t="s">
        <v>56</v>
      </c>
      <c r="G38" s="23" t="s">
        <v>92</v>
      </c>
      <c r="H38" s="23" t="s">
        <v>54</v>
      </c>
      <c r="I38" s="23" t="s">
        <v>110</v>
      </c>
      <c r="J38" s="23" t="s">
        <v>45</v>
      </c>
      <c r="K38" s="23" t="s">
        <v>44</v>
      </c>
      <c r="L38" s="23" t="s">
        <v>40</v>
      </c>
      <c r="M38" s="23" t="s">
        <v>43</v>
      </c>
      <c r="N38" s="24">
        <v>7.7974899999999998E-3</v>
      </c>
      <c r="O38" s="23" t="s">
        <v>42</v>
      </c>
      <c r="P38" s="23" t="s">
        <v>41</v>
      </c>
    </row>
    <row r="39" spans="1:16" x14ac:dyDescent="0.25">
      <c r="A39" s="23" t="s">
        <v>52</v>
      </c>
      <c r="B39" s="23">
        <v>21233</v>
      </c>
      <c r="C39" s="23" t="s">
        <v>143</v>
      </c>
      <c r="D39" s="23" t="s">
        <v>145</v>
      </c>
      <c r="E39" s="23">
        <v>2285002015</v>
      </c>
      <c r="F39" s="23" t="s">
        <v>56</v>
      </c>
      <c r="G39" s="23" t="s">
        <v>55</v>
      </c>
      <c r="H39" s="23" t="s">
        <v>54</v>
      </c>
      <c r="I39" s="23" t="s">
        <v>162</v>
      </c>
      <c r="J39" s="23" t="s">
        <v>45</v>
      </c>
      <c r="K39" s="23" t="s">
        <v>44</v>
      </c>
      <c r="L39" s="23" t="s">
        <v>40</v>
      </c>
      <c r="M39" s="23" t="s">
        <v>43</v>
      </c>
      <c r="N39" s="24">
        <v>5.6225329999999997E-4</v>
      </c>
      <c r="O39" s="23" t="s">
        <v>42</v>
      </c>
      <c r="P39" s="23" t="s">
        <v>41</v>
      </c>
    </row>
    <row r="40" spans="1:16" x14ac:dyDescent="0.25">
      <c r="A40" s="23" t="s">
        <v>52</v>
      </c>
      <c r="B40" s="23">
        <v>21233</v>
      </c>
      <c r="C40" s="23" t="s">
        <v>143</v>
      </c>
      <c r="D40" s="23" t="s">
        <v>50</v>
      </c>
      <c r="E40" s="23">
        <v>2310011600</v>
      </c>
      <c r="F40" s="23" t="s">
        <v>65</v>
      </c>
      <c r="G40" s="23" t="s">
        <v>64</v>
      </c>
      <c r="H40" s="23" t="s">
        <v>119</v>
      </c>
      <c r="I40" s="23" t="s">
        <v>121</v>
      </c>
      <c r="J40" s="23" t="s">
        <v>45</v>
      </c>
      <c r="K40" s="23" t="s">
        <v>44</v>
      </c>
      <c r="L40" s="23" t="s">
        <v>40</v>
      </c>
      <c r="M40" s="23" t="s">
        <v>43</v>
      </c>
      <c r="N40" s="24">
        <v>3.3204600000000001E-2</v>
      </c>
      <c r="O40" s="23" t="s">
        <v>42</v>
      </c>
      <c r="P40" s="23" t="s">
        <v>41</v>
      </c>
    </row>
    <row r="41" spans="1:16" x14ac:dyDescent="0.25">
      <c r="A41" s="23" t="s">
        <v>52</v>
      </c>
      <c r="B41" s="23">
        <v>21233</v>
      </c>
      <c r="C41" s="23" t="s">
        <v>143</v>
      </c>
      <c r="D41" s="23" t="s">
        <v>261</v>
      </c>
      <c r="E41" s="23">
        <v>2202520080</v>
      </c>
      <c r="F41" s="23" t="s">
        <v>56</v>
      </c>
      <c r="G41" s="23" t="s">
        <v>262</v>
      </c>
      <c r="H41" s="23" t="s">
        <v>271</v>
      </c>
      <c r="I41" s="23" t="s">
        <v>264</v>
      </c>
      <c r="J41" s="23" t="s">
        <v>45</v>
      </c>
      <c r="K41" s="23" t="s">
        <v>44</v>
      </c>
      <c r="L41" s="23" t="s">
        <v>40</v>
      </c>
      <c r="M41" s="23" t="s">
        <v>43</v>
      </c>
      <c r="N41" s="24">
        <v>1.9020019999999999E-2</v>
      </c>
      <c r="O41" s="23" t="s">
        <v>42</v>
      </c>
      <c r="P41" s="23" t="s">
        <v>41</v>
      </c>
    </row>
    <row r="42" spans="1:16" x14ac:dyDescent="0.25">
      <c r="A42" s="23" t="s">
        <v>52</v>
      </c>
      <c r="B42" s="23">
        <v>21233</v>
      </c>
      <c r="C42" s="23" t="s">
        <v>143</v>
      </c>
      <c r="D42" s="23" t="s">
        <v>50</v>
      </c>
      <c r="E42" s="23">
        <v>2810060100</v>
      </c>
      <c r="F42" s="23" t="s">
        <v>75</v>
      </c>
      <c r="G42" s="23" t="s">
        <v>85</v>
      </c>
      <c r="H42" s="23" t="s">
        <v>84</v>
      </c>
      <c r="I42" s="23" t="s">
        <v>120</v>
      </c>
      <c r="J42" s="23" t="s">
        <v>45</v>
      </c>
      <c r="K42" s="23" t="s">
        <v>44</v>
      </c>
      <c r="L42" s="23" t="s">
        <v>40</v>
      </c>
      <c r="M42" s="23" t="s">
        <v>43</v>
      </c>
      <c r="N42" s="24">
        <v>4.286214E-3</v>
      </c>
      <c r="O42" s="23" t="s">
        <v>42</v>
      </c>
      <c r="P42" s="23" t="s">
        <v>41</v>
      </c>
    </row>
    <row r="43" spans="1:16" x14ac:dyDescent="0.25">
      <c r="A43" s="23" t="s">
        <v>52</v>
      </c>
      <c r="B43" s="23">
        <v>21233</v>
      </c>
      <c r="C43" s="23" t="s">
        <v>143</v>
      </c>
      <c r="D43" s="23" t="s">
        <v>50</v>
      </c>
      <c r="E43" s="23">
        <v>2310111700</v>
      </c>
      <c r="F43" s="23" t="s">
        <v>65</v>
      </c>
      <c r="G43" s="23" t="s">
        <v>64</v>
      </c>
      <c r="H43" s="23" t="s">
        <v>100</v>
      </c>
      <c r="I43" s="23" t="s">
        <v>99</v>
      </c>
      <c r="J43" s="23" t="s">
        <v>45</v>
      </c>
      <c r="K43" s="23" t="s">
        <v>44</v>
      </c>
      <c r="L43" s="23" t="s">
        <v>40</v>
      </c>
      <c r="M43" s="23" t="s">
        <v>43</v>
      </c>
      <c r="N43" s="24">
        <v>0</v>
      </c>
      <c r="O43" s="23" t="s">
        <v>42</v>
      </c>
      <c r="P43" s="23" t="s">
        <v>41</v>
      </c>
    </row>
    <row r="44" spans="1:16" x14ac:dyDescent="0.25">
      <c r="A44" s="23" t="s">
        <v>52</v>
      </c>
      <c r="B44" s="23">
        <v>21233</v>
      </c>
      <c r="C44" s="23" t="s">
        <v>143</v>
      </c>
      <c r="D44" s="23" t="s">
        <v>145</v>
      </c>
      <c r="E44" s="23">
        <v>2265005022</v>
      </c>
      <c r="F44" s="23" t="s">
        <v>56</v>
      </c>
      <c r="G44" s="23" t="s">
        <v>146</v>
      </c>
      <c r="H44" s="23" t="s">
        <v>151</v>
      </c>
      <c r="I44" s="23" t="s">
        <v>163</v>
      </c>
      <c r="J44" s="23" t="s">
        <v>45</v>
      </c>
      <c r="K44" s="23" t="s">
        <v>44</v>
      </c>
      <c r="L44" s="23" t="s">
        <v>40</v>
      </c>
      <c r="M44" s="23" t="s">
        <v>43</v>
      </c>
      <c r="N44" s="24">
        <v>1.168959E-3</v>
      </c>
      <c r="O44" s="23" t="s">
        <v>42</v>
      </c>
      <c r="P44" s="23" t="s">
        <v>41</v>
      </c>
    </row>
    <row r="45" spans="1:16" x14ac:dyDescent="0.25">
      <c r="A45" s="23" t="s">
        <v>52</v>
      </c>
      <c r="B45" s="23">
        <v>21233</v>
      </c>
      <c r="C45" s="23" t="s">
        <v>143</v>
      </c>
      <c r="D45" s="23" t="s">
        <v>145</v>
      </c>
      <c r="E45" s="23">
        <v>2260007022</v>
      </c>
      <c r="F45" s="23" t="s">
        <v>56</v>
      </c>
      <c r="G45" s="23" t="s">
        <v>146</v>
      </c>
      <c r="H45" s="23" t="s">
        <v>164</v>
      </c>
      <c r="I45" s="23" t="s">
        <v>165</v>
      </c>
      <c r="J45" s="23" t="s">
        <v>45</v>
      </c>
      <c r="K45" s="23" t="s">
        <v>44</v>
      </c>
      <c r="L45" s="23" t="s">
        <v>40</v>
      </c>
      <c r="M45" s="23" t="s">
        <v>43</v>
      </c>
      <c r="N45" s="24">
        <v>2.2466000000000001E-5</v>
      </c>
      <c r="O45" s="23" t="s">
        <v>42</v>
      </c>
      <c r="P45" s="23" t="s">
        <v>41</v>
      </c>
    </row>
    <row r="46" spans="1:16" x14ac:dyDescent="0.25">
      <c r="A46" s="23" t="s">
        <v>52</v>
      </c>
      <c r="B46" s="23">
        <v>21233</v>
      </c>
      <c r="C46" s="23" t="s">
        <v>143</v>
      </c>
      <c r="D46" s="23" t="s">
        <v>261</v>
      </c>
      <c r="E46" s="23">
        <v>2201520080</v>
      </c>
      <c r="F46" s="23" t="s">
        <v>56</v>
      </c>
      <c r="G46" s="23" t="s">
        <v>265</v>
      </c>
      <c r="H46" s="23" t="s">
        <v>271</v>
      </c>
      <c r="I46" s="23" t="s">
        <v>264</v>
      </c>
      <c r="J46" s="23" t="s">
        <v>45</v>
      </c>
      <c r="K46" s="23" t="s">
        <v>44</v>
      </c>
      <c r="L46" s="23" t="s">
        <v>40</v>
      </c>
      <c r="M46" s="23" t="s">
        <v>43</v>
      </c>
      <c r="N46" s="24">
        <v>3.0091269999999999E-3</v>
      </c>
      <c r="O46" s="23" t="s">
        <v>42</v>
      </c>
      <c r="P46" s="23" t="s">
        <v>41</v>
      </c>
    </row>
    <row r="47" spans="1:16" x14ac:dyDescent="0.25">
      <c r="A47" s="23" t="s">
        <v>52</v>
      </c>
      <c r="B47" s="23">
        <v>21233</v>
      </c>
      <c r="C47" s="23" t="s">
        <v>143</v>
      </c>
      <c r="D47" s="23" t="s">
        <v>145</v>
      </c>
      <c r="E47" s="23">
        <v>2270003022</v>
      </c>
      <c r="F47" s="23" t="s">
        <v>56</v>
      </c>
      <c r="G47" s="23" t="s">
        <v>153</v>
      </c>
      <c r="H47" s="23" t="s">
        <v>160</v>
      </c>
      <c r="I47" s="23" t="s">
        <v>166</v>
      </c>
      <c r="J47" s="23" t="s">
        <v>45</v>
      </c>
      <c r="K47" s="23" t="s">
        <v>44</v>
      </c>
      <c r="L47" s="23" t="s">
        <v>40</v>
      </c>
      <c r="M47" s="23" t="s">
        <v>43</v>
      </c>
      <c r="N47" s="24">
        <v>2.3631339999999998E-3</v>
      </c>
      <c r="O47" s="23" t="s">
        <v>42</v>
      </c>
      <c r="P47" s="23" t="s">
        <v>41</v>
      </c>
    </row>
    <row r="48" spans="1:16" x14ac:dyDescent="0.25">
      <c r="A48" s="23" t="s">
        <v>52</v>
      </c>
      <c r="B48" s="23">
        <v>21233</v>
      </c>
      <c r="C48" s="23" t="s">
        <v>143</v>
      </c>
      <c r="D48" s="23" t="s">
        <v>50</v>
      </c>
      <c r="E48" s="23">
        <v>2104008630</v>
      </c>
      <c r="F48" s="23" t="s">
        <v>49</v>
      </c>
      <c r="G48" s="23" t="s">
        <v>48</v>
      </c>
      <c r="H48" s="23" t="s">
        <v>47</v>
      </c>
      <c r="I48" s="23" t="s">
        <v>77</v>
      </c>
      <c r="J48" s="23" t="s">
        <v>45</v>
      </c>
      <c r="K48" s="23" t="s">
        <v>44</v>
      </c>
      <c r="L48" s="23" t="s">
        <v>40</v>
      </c>
      <c r="M48" s="23" t="s">
        <v>43</v>
      </c>
      <c r="N48" s="24">
        <v>5.9377029999999997E-4</v>
      </c>
      <c r="O48" s="23" t="s">
        <v>42</v>
      </c>
      <c r="P48" s="23" t="s">
        <v>41</v>
      </c>
    </row>
    <row r="49" spans="1:16" x14ac:dyDescent="0.25">
      <c r="A49" s="23" t="s">
        <v>52</v>
      </c>
      <c r="B49" s="23">
        <v>21233</v>
      </c>
      <c r="C49" s="23" t="s">
        <v>143</v>
      </c>
      <c r="D49" s="23" t="s">
        <v>145</v>
      </c>
      <c r="E49" s="23">
        <v>2270007022</v>
      </c>
      <c r="F49" s="23" t="s">
        <v>56</v>
      </c>
      <c r="G49" s="23" t="s">
        <v>153</v>
      </c>
      <c r="H49" s="23" t="s">
        <v>164</v>
      </c>
      <c r="I49" s="23" t="s">
        <v>167</v>
      </c>
      <c r="J49" s="23" t="s">
        <v>45</v>
      </c>
      <c r="K49" s="23" t="s">
        <v>44</v>
      </c>
      <c r="L49" s="23" t="s">
        <v>40</v>
      </c>
      <c r="M49" s="23" t="s">
        <v>43</v>
      </c>
      <c r="N49" s="24">
        <v>7.8500059999999999E-4</v>
      </c>
      <c r="O49" s="23" t="s">
        <v>42</v>
      </c>
      <c r="P49" s="23" t="s">
        <v>41</v>
      </c>
    </row>
    <row r="50" spans="1:16" x14ac:dyDescent="0.25">
      <c r="A50" s="23" t="s">
        <v>52</v>
      </c>
      <c r="B50" s="23">
        <v>21233</v>
      </c>
      <c r="C50" s="23" t="s">
        <v>143</v>
      </c>
      <c r="D50" s="23" t="s">
        <v>50</v>
      </c>
      <c r="E50" s="23">
        <v>2104006000</v>
      </c>
      <c r="F50" s="23" t="s">
        <v>49</v>
      </c>
      <c r="G50" s="23" t="s">
        <v>48</v>
      </c>
      <c r="H50" s="23" t="s">
        <v>96</v>
      </c>
      <c r="I50" s="23" t="s">
        <v>95</v>
      </c>
      <c r="J50" s="23" t="s">
        <v>45</v>
      </c>
      <c r="K50" s="23" t="s">
        <v>44</v>
      </c>
      <c r="L50" s="23" t="s">
        <v>40</v>
      </c>
      <c r="M50" s="23" t="s">
        <v>43</v>
      </c>
      <c r="N50" s="24">
        <v>3.3570700000000002E-2</v>
      </c>
      <c r="O50" s="23" t="s">
        <v>42</v>
      </c>
      <c r="P50" s="23" t="s">
        <v>41</v>
      </c>
    </row>
    <row r="51" spans="1:16" x14ac:dyDescent="0.25">
      <c r="A51" s="23" t="s">
        <v>52</v>
      </c>
      <c r="B51" s="23">
        <v>21233</v>
      </c>
      <c r="C51" s="23" t="s">
        <v>143</v>
      </c>
      <c r="D51" s="23" t="s">
        <v>145</v>
      </c>
      <c r="E51" s="23">
        <v>2267004044</v>
      </c>
      <c r="F51" s="23" t="s">
        <v>56</v>
      </c>
      <c r="G51" s="23" t="s">
        <v>168</v>
      </c>
      <c r="H51" s="23" t="s">
        <v>154</v>
      </c>
      <c r="I51" s="23" t="s">
        <v>169</v>
      </c>
      <c r="J51" s="23" t="s">
        <v>45</v>
      </c>
      <c r="K51" s="23" t="s">
        <v>44</v>
      </c>
      <c r="L51" s="23" t="s">
        <v>40</v>
      </c>
      <c r="M51" s="23" t="s">
        <v>43</v>
      </c>
      <c r="N51" s="24">
        <v>9.2580399999999995E-6</v>
      </c>
      <c r="O51" s="23" t="s">
        <v>42</v>
      </c>
      <c r="P51" s="23" t="s">
        <v>41</v>
      </c>
    </row>
    <row r="52" spans="1:16" x14ac:dyDescent="0.25">
      <c r="A52" s="23" t="s">
        <v>52</v>
      </c>
      <c r="B52" s="23">
        <v>21101</v>
      </c>
      <c r="C52" s="23" t="s">
        <v>51</v>
      </c>
      <c r="D52" s="23" t="s">
        <v>50</v>
      </c>
      <c r="E52" s="23">
        <v>2310121700</v>
      </c>
      <c r="F52" s="23" t="s">
        <v>65</v>
      </c>
      <c r="G52" s="23" t="s">
        <v>64</v>
      </c>
      <c r="H52" s="23" t="s">
        <v>123</v>
      </c>
      <c r="I52" s="23" t="s">
        <v>122</v>
      </c>
      <c r="J52" s="23" t="s">
        <v>45</v>
      </c>
      <c r="K52" s="23" t="s">
        <v>44</v>
      </c>
      <c r="L52" s="23" t="s">
        <v>40</v>
      </c>
      <c r="M52" s="23" t="s">
        <v>43</v>
      </c>
      <c r="N52" s="24">
        <v>0</v>
      </c>
      <c r="O52" s="23" t="s">
        <v>42</v>
      </c>
      <c r="P52" s="23" t="s">
        <v>41</v>
      </c>
    </row>
    <row r="53" spans="1:16" x14ac:dyDescent="0.25">
      <c r="A53" s="23" t="s">
        <v>52</v>
      </c>
      <c r="B53" s="23">
        <v>21101</v>
      </c>
      <c r="C53" s="23" t="s">
        <v>51</v>
      </c>
      <c r="D53" s="23" t="s">
        <v>50</v>
      </c>
      <c r="E53" s="23">
        <v>2310011600</v>
      </c>
      <c r="F53" s="23" t="s">
        <v>65</v>
      </c>
      <c r="G53" s="23" t="s">
        <v>64</v>
      </c>
      <c r="H53" s="23" t="s">
        <v>119</v>
      </c>
      <c r="I53" s="23" t="s">
        <v>121</v>
      </c>
      <c r="J53" s="23" t="s">
        <v>45</v>
      </c>
      <c r="K53" s="23" t="s">
        <v>44</v>
      </c>
      <c r="L53" s="23" t="s">
        <v>40</v>
      </c>
      <c r="M53" s="23" t="s">
        <v>43</v>
      </c>
      <c r="N53" s="24">
        <v>8.4744399999999998E-2</v>
      </c>
      <c r="O53" s="23" t="s">
        <v>42</v>
      </c>
      <c r="P53" s="23" t="s">
        <v>41</v>
      </c>
    </row>
    <row r="54" spans="1:16" x14ac:dyDescent="0.25">
      <c r="A54" s="23" t="s">
        <v>52</v>
      </c>
      <c r="B54" s="23">
        <v>21101</v>
      </c>
      <c r="C54" s="23" t="s">
        <v>51</v>
      </c>
      <c r="D54" s="23" t="s">
        <v>261</v>
      </c>
      <c r="E54" s="23">
        <v>2202540080</v>
      </c>
      <c r="F54" s="23" t="s">
        <v>56</v>
      </c>
      <c r="G54" s="23" t="s">
        <v>262</v>
      </c>
      <c r="H54" s="23" t="s">
        <v>269</v>
      </c>
      <c r="I54" s="23" t="s">
        <v>264</v>
      </c>
      <c r="J54" s="23" t="s">
        <v>45</v>
      </c>
      <c r="K54" s="23" t="s">
        <v>44</v>
      </c>
      <c r="L54" s="23" t="s">
        <v>40</v>
      </c>
      <c r="M54" s="23" t="s">
        <v>43</v>
      </c>
      <c r="N54" s="24">
        <v>2.826401E-4</v>
      </c>
      <c r="O54" s="23" t="s">
        <v>42</v>
      </c>
      <c r="P54" s="23" t="s">
        <v>41</v>
      </c>
    </row>
    <row r="55" spans="1:16" x14ac:dyDescent="0.25">
      <c r="A55" s="23" t="s">
        <v>52</v>
      </c>
      <c r="B55" s="23">
        <v>21101</v>
      </c>
      <c r="C55" s="23" t="s">
        <v>51</v>
      </c>
      <c r="D55" s="23" t="s">
        <v>261</v>
      </c>
      <c r="E55" s="23">
        <v>2201310080</v>
      </c>
      <c r="F55" s="23" t="s">
        <v>56</v>
      </c>
      <c r="G55" s="23" t="s">
        <v>265</v>
      </c>
      <c r="H55" s="23" t="s">
        <v>266</v>
      </c>
      <c r="I55" s="23" t="s">
        <v>264</v>
      </c>
      <c r="J55" s="23" t="s">
        <v>45</v>
      </c>
      <c r="K55" s="23" t="s">
        <v>44</v>
      </c>
      <c r="L55" s="23" t="s">
        <v>40</v>
      </c>
      <c r="M55" s="23" t="s">
        <v>43</v>
      </c>
      <c r="N55" s="24">
        <v>1.6355219999999999</v>
      </c>
      <c r="O55" s="23" t="s">
        <v>42</v>
      </c>
      <c r="P55" s="23" t="s">
        <v>41</v>
      </c>
    </row>
    <row r="56" spans="1:16" x14ac:dyDescent="0.25">
      <c r="A56" s="23" t="s">
        <v>52</v>
      </c>
      <c r="B56" s="23">
        <v>21101</v>
      </c>
      <c r="C56" s="23" t="s">
        <v>51</v>
      </c>
      <c r="D56" s="23" t="s">
        <v>50</v>
      </c>
      <c r="E56" s="23">
        <v>2810060100</v>
      </c>
      <c r="F56" s="23" t="s">
        <v>75</v>
      </c>
      <c r="G56" s="23" t="s">
        <v>85</v>
      </c>
      <c r="H56" s="23" t="s">
        <v>84</v>
      </c>
      <c r="I56" s="23" t="s">
        <v>120</v>
      </c>
      <c r="J56" s="23" t="s">
        <v>45</v>
      </c>
      <c r="K56" s="23" t="s">
        <v>44</v>
      </c>
      <c r="L56" s="23" t="s">
        <v>40</v>
      </c>
      <c r="M56" s="23" t="s">
        <v>43</v>
      </c>
      <c r="N56" s="24">
        <v>1.34459E-2</v>
      </c>
      <c r="O56" s="23" t="s">
        <v>42</v>
      </c>
      <c r="P56" s="23" t="s">
        <v>41</v>
      </c>
    </row>
    <row r="57" spans="1:16" x14ac:dyDescent="0.25">
      <c r="A57" s="23" t="s">
        <v>52</v>
      </c>
      <c r="B57" s="23">
        <v>21101</v>
      </c>
      <c r="C57" s="23" t="s">
        <v>51</v>
      </c>
      <c r="D57" s="23" t="s">
        <v>145</v>
      </c>
      <c r="E57" s="23">
        <v>2267003022</v>
      </c>
      <c r="F57" s="23" t="s">
        <v>56</v>
      </c>
      <c r="G57" s="23" t="s">
        <v>168</v>
      </c>
      <c r="H57" s="23" t="s">
        <v>160</v>
      </c>
      <c r="I57" s="23" t="s">
        <v>187</v>
      </c>
      <c r="J57" s="23" t="s">
        <v>45</v>
      </c>
      <c r="K57" s="23" t="s">
        <v>44</v>
      </c>
      <c r="L57" s="23" t="s">
        <v>40</v>
      </c>
      <c r="M57" s="23" t="s">
        <v>43</v>
      </c>
      <c r="N57" s="24">
        <v>2.6372119999999999E-2</v>
      </c>
      <c r="O57" s="23" t="s">
        <v>42</v>
      </c>
      <c r="P57" s="23" t="s">
        <v>41</v>
      </c>
    </row>
    <row r="58" spans="1:16" x14ac:dyDescent="0.25">
      <c r="A58" s="23" t="s">
        <v>52</v>
      </c>
      <c r="B58" s="23">
        <v>21101</v>
      </c>
      <c r="C58" s="23" t="s">
        <v>51</v>
      </c>
      <c r="D58" s="23" t="s">
        <v>145</v>
      </c>
      <c r="E58" s="23">
        <v>2260007022</v>
      </c>
      <c r="F58" s="23" t="s">
        <v>56</v>
      </c>
      <c r="G58" s="23" t="s">
        <v>146</v>
      </c>
      <c r="H58" s="23" t="s">
        <v>164</v>
      </c>
      <c r="I58" s="23" t="s">
        <v>165</v>
      </c>
      <c r="J58" s="23" t="s">
        <v>45</v>
      </c>
      <c r="K58" s="23" t="s">
        <v>44</v>
      </c>
      <c r="L58" s="23" t="s">
        <v>40</v>
      </c>
      <c r="M58" s="23" t="s">
        <v>43</v>
      </c>
      <c r="N58" s="24">
        <v>4.09627E-5</v>
      </c>
      <c r="O58" s="23" t="s">
        <v>42</v>
      </c>
      <c r="P58" s="23" t="s">
        <v>41</v>
      </c>
    </row>
    <row r="59" spans="1:16" x14ac:dyDescent="0.25">
      <c r="A59" s="23" t="s">
        <v>52</v>
      </c>
      <c r="B59" s="23">
        <v>21101</v>
      </c>
      <c r="C59" s="23" t="s">
        <v>51</v>
      </c>
      <c r="D59" s="23" t="s">
        <v>50</v>
      </c>
      <c r="E59" s="23">
        <v>2310011001</v>
      </c>
      <c r="F59" s="23" t="s">
        <v>65</v>
      </c>
      <c r="G59" s="23" t="s">
        <v>64</v>
      </c>
      <c r="H59" s="23" t="s">
        <v>119</v>
      </c>
      <c r="I59" s="23" t="s">
        <v>118</v>
      </c>
      <c r="J59" s="23" t="s">
        <v>45</v>
      </c>
      <c r="K59" s="23" t="s">
        <v>44</v>
      </c>
      <c r="L59" s="23" t="s">
        <v>40</v>
      </c>
      <c r="M59" s="23" t="s">
        <v>43</v>
      </c>
      <c r="N59" s="24">
        <v>0.11420810000000001</v>
      </c>
      <c r="O59" s="23" t="s">
        <v>42</v>
      </c>
      <c r="P59" s="23" t="s">
        <v>41</v>
      </c>
    </row>
    <row r="60" spans="1:16" x14ac:dyDescent="0.25">
      <c r="A60" s="23" t="s">
        <v>52</v>
      </c>
      <c r="B60" s="23">
        <v>21101</v>
      </c>
      <c r="C60" s="23" t="s">
        <v>51</v>
      </c>
      <c r="D60" s="23" t="s">
        <v>50</v>
      </c>
      <c r="E60" s="23">
        <v>2610000400</v>
      </c>
      <c r="F60" s="23" t="s">
        <v>59</v>
      </c>
      <c r="G60" s="23" t="s">
        <v>58</v>
      </c>
      <c r="H60" s="23" t="s">
        <v>61</v>
      </c>
      <c r="I60" s="23" t="s">
        <v>117</v>
      </c>
      <c r="J60" s="23" t="s">
        <v>45</v>
      </c>
      <c r="K60" s="23" t="s">
        <v>44</v>
      </c>
      <c r="L60" s="23" t="s">
        <v>40</v>
      </c>
      <c r="M60" s="23" t="s">
        <v>43</v>
      </c>
      <c r="N60" s="24">
        <v>1.2881170000000001E-2</v>
      </c>
      <c r="O60" s="23" t="s">
        <v>42</v>
      </c>
      <c r="P60" s="23" t="s">
        <v>41</v>
      </c>
    </row>
    <row r="61" spans="1:16" x14ac:dyDescent="0.25">
      <c r="A61" s="23" t="s">
        <v>52</v>
      </c>
      <c r="B61" s="23">
        <v>21101</v>
      </c>
      <c r="C61" s="23" t="s">
        <v>51</v>
      </c>
      <c r="D61" s="23" t="s">
        <v>145</v>
      </c>
      <c r="E61" s="23">
        <v>2270005022</v>
      </c>
      <c r="F61" s="23" t="s">
        <v>56</v>
      </c>
      <c r="G61" s="23" t="s">
        <v>153</v>
      </c>
      <c r="H61" s="23" t="s">
        <v>151</v>
      </c>
      <c r="I61" s="23" t="s">
        <v>182</v>
      </c>
      <c r="J61" s="23" t="s">
        <v>45</v>
      </c>
      <c r="K61" s="23" t="s">
        <v>44</v>
      </c>
      <c r="L61" s="23" t="s">
        <v>40</v>
      </c>
      <c r="M61" s="23" t="s">
        <v>43</v>
      </c>
      <c r="N61" s="24">
        <v>6.1780340000000003E-2</v>
      </c>
      <c r="O61" s="23" t="s">
        <v>42</v>
      </c>
      <c r="P61" s="23" t="s">
        <v>41</v>
      </c>
    </row>
    <row r="62" spans="1:16" x14ac:dyDescent="0.25">
      <c r="A62" s="23" t="s">
        <v>52</v>
      </c>
      <c r="B62" s="23">
        <v>21101</v>
      </c>
      <c r="C62" s="23" t="s">
        <v>51</v>
      </c>
      <c r="D62" s="23" t="s">
        <v>145</v>
      </c>
      <c r="E62" s="23">
        <v>2282005022</v>
      </c>
      <c r="F62" s="23" t="s">
        <v>56</v>
      </c>
      <c r="G62" s="23" t="s">
        <v>156</v>
      </c>
      <c r="H62" s="23" t="s">
        <v>204</v>
      </c>
      <c r="I62" s="23" t="s">
        <v>205</v>
      </c>
      <c r="J62" s="23" t="s">
        <v>45</v>
      </c>
      <c r="K62" s="23" t="s">
        <v>44</v>
      </c>
      <c r="L62" s="23" t="s">
        <v>40</v>
      </c>
      <c r="M62" s="23" t="s">
        <v>43</v>
      </c>
      <c r="N62" s="24">
        <v>9.1068410000000002E-2</v>
      </c>
      <c r="O62" s="23" t="s">
        <v>42</v>
      </c>
      <c r="P62" s="23" t="s">
        <v>41</v>
      </c>
    </row>
    <row r="63" spans="1:16" x14ac:dyDescent="0.25">
      <c r="A63" s="23" t="s">
        <v>52</v>
      </c>
      <c r="B63" s="23">
        <v>21101</v>
      </c>
      <c r="C63" s="23" t="s">
        <v>51</v>
      </c>
      <c r="D63" s="23" t="s">
        <v>50</v>
      </c>
      <c r="E63" s="23">
        <v>2104008530</v>
      </c>
      <c r="F63" s="23" t="s">
        <v>49</v>
      </c>
      <c r="G63" s="23" t="s">
        <v>48</v>
      </c>
      <c r="H63" s="23" t="s">
        <v>47</v>
      </c>
      <c r="I63" s="23" t="s">
        <v>116</v>
      </c>
      <c r="J63" s="23" t="s">
        <v>45</v>
      </c>
      <c r="K63" s="23" t="s">
        <v>44</v>
      </c>
      <c r="L63" s="23" t="s">
        <v>40</v>
      </c>
      <c r="M63" s="23" t="s">
        <v>43</v>
      </c>
      <c r="N63" s="24">
        <v>3.5034280000000001E-2</v>
      </c>
      <c r="O63" s="23" t="s">
        <v>42</v>
      </c>
      <c r="P63" s="23" t="s">
        <v>41</v>
      </c>
    </row>
    <row r="64" spans="1:16" x14ac:dyDescent="0.25">
      <c r="A64" s="23" t="s">
        <v>52</v>
      </c>
      <c r="B64" s="23">
        <v>21101</v>
      </c>
      <c r="C64" s="23" t="s">
        <v>51</v>
      </c>
      <c r="D64" s="23" t="s">
        <v>145</v>
      </c>
      <c r="E64" s="23">
        <v>2267005022</v>
      </c>
      <c r="F64" s="23" t="s">
        <v>56</v>
      </c>
      <c r="G64" s="23" t="s">
        <v>168</v>
      </c>
      <c r="H64" s="23" t="s">
        <v>151</v>
      </c>
      <c r="I64" s="23" t="s">
        <v>184</v>
      </c>
      <c r="J64" s="23" t="s">
        <v>45</v>
      </c>
      <c r="K64" s="23" t="s">
        <v>44</v>
      </c>
      <c r="L64" s="23" t="s">
        <v>40</v>
      </c>
      <c r="M64" s="23" t="s">
        <v>43</v>
      </c>
      <c r="N64" s="24">
        <v>7.6860370000000002E-7</v>
      </c>
      <c r="O64" s="23" t="s">
        <v>42</v>
      </c>
      <c r="P64" s="23" t="s">
        <v>41</v>
      </c>
    </row>
    <row r="65" spans="1:16" x14ac:dyDescent="0.25">
      <c r="A65" s="23" t="s">
        <v>52</v>
      </c>
      <c r="B65" s="23">
        <v>21101</v>
      </c>
      <c r="C65" s="23" t="s">
        <v>51</v>
      </c>
      <c r="D65" s="23" t="s">
        <v>145</v>
      </c>
      <c r="E65" s="23">
        <v>2268006022</v>
      </c>
      <c r="F65" s="23" t="s">
        <v>56</v>
      </c>
      <c r="G65" s="23" t="s">
        <v>177</v>
      </c>
      <c r="H65" s="23" t="s">
        <v>149</v>
      </c>
      <c r="I65" s="23" t="s">
        <v>193</v>
      </c>
      <c r="J65" s="23" t="s">
        <v>45</v>
      </c>
      <c r="K65" s="23" t="s">
        <v>44</v>
      </c>
      <c r="L65" s="23" t="s">
        <v>40</v>
      </c>
      <c r="M65" s="23" t="s">
        <v>43</v>
      </c>
      <c r="N65" s="24">
        <v>2.383149E-4</v>
      </c>
      <c r="O65" s="23" t="s">
        <v>42</v>
      </c>
      <c r="P65" s="23" t="s">
        <v>41</v>
      </c>
    </row>
    <row r="66" spans="1:16" x14ac:dyDescent="0.25">
      <c r="A66" s="23" t="s">
        <v>52</v>
      </c>
      <c r="B66" s="23">
        <v>21233</v>
      </c>
      <c r="C66" s="23" t="s">
        <v>143</v>
      </c>
      <c r="D66" s="23" t="s">
        <v>145</v>
      </c>
      <c r="E66" s="23">
        <v>2285006015</v>
      </c>
      <c r="F66" s="23" t="s">
        <v>56</v>
      </c>
      <c r="G66" s="23" t="s">
        <v>55</v>
      </c>
      <c r="H66" s="23" t="s">
        <v>170</v>
      </c>
      <c r="I66" s="23" t="s">
        <v>162</v>
      </c>
      <c r="J66" s="23" t="s">
        <v>45</v>
      </c>
      <c r="K66" s="23" t="s">
        <v>44</v>
      </c>
      <c r="L66" s="23" t="s">
        <v>40</v>
      </c>
      <c r="M66" s="23" t="s">
        <v>43</v>
      </c>
      <c r="N66" s="24">
        <v>5.748249E-7</v>
      </c>
      <c r="O66" s="23" t="s">
        <v>42</v>
      </c>
      <c r="P66" s="23" t="s">
        <v>41</v>
      </c>
    </row>
    <row r="67" spans="1:16" x14ac:dyDescent="0.25">
      <c r="A67" s="23" t="s">
        <v>52</v>
      </c>
      <c r="B67" s="23">
        <v>21233</v>
      </c>
      <c r="C67" s="23" t="s">
        <v>143</v>
      </c>
      <c r="D67" s="23" t="s">
        <v>50</v>
      </c>
      <c r="E67" s="23">
        <v>2610000500</v>
      </c>
      <c r="F67" s="23" t="s">
        <v>59</v>
      </c>
      <c r="G67" s="23" t="s">
        <v>58</v>
      </c>
      <c r="H67" s="23" t="s">
        <v>61</v>
      </c>
      <c r="I67" s="23" t="s">
        <v>98</v>
      </c>
      <c r="J67" s="23" t="s">
        <v>45</v>
      </c>
      <c r="K67" s="23" t="s">
        <v>44</v>
      </c>
      <c r="L67" s="23" t="s">
        <v>40</v>
      </c>
      <c r="M67" s="23" t="s">
        <v>43</v>
      </c>
      <c r="N67" s="24">
        <v>0.1220079</v>
      </c>
      <c r="O67" s="23" t="s">
        <v>42</v>
      </c>
      <c r="P67" s="23" t="s">
        <v>41</v>
      </c>
    </row>
    <row r="68" spans="1:16" x14ac:dyDescent="0.25">
      <c r="A68" s="23" t="s">
        <v>52</v>
      </c>
      <c r="B68" s="23">
        <v>21233</v>
      </c>
      <c r="C68" s="23" t="s">
        <v>143</v>
      </c>
      <c r="D68" s="23" t="s">
        <v>261</v>
      </c>
      <c r="E68" s="23">
        <v>2201430080</v>
      </c>
      <c r="F68" s="23" t="s">
        <v>56</v>
      </c>
      <c r="G68" s="23" t="s">
        <v>265</v>
      </c>
      <c r="H68" s="23" t="s">
        <v>272</v>
      </c>
      <c r="I68" s="23" t="s">
        <v>264</v>
      </c>
      <c r="J68" s="23" t="s">
        <v>45</v>
      </c>
      <c r="K68" s="23" t="s">
        <v>44</v>
      </c>
      <c r="L68" s="23" t="s">
        <v>40</v>
      </c>
      <c r="M68" s="23" t="s">
        <v>43</v>
      </c>
      <c r="N68" s="24">
        <v>7.0717890000000002E-5</v>
      </c>
      <c r="O68" s="23" t="s">
        <v>42</v>
      </c>
      <c r="P68" s="23" t="s">
        <v>41</v>
      </c>
    </row>
    <row r="69" spans="1:16" x14ac:dyDescent="0.25">
      <c r="A69" s="23" t="s">
        <v>52</v>
      </c>
      <c r="B69" s="23">
        <v>21233</v>
      </c>
      <c r="C69" s="23" t="s">
        <v>143</v>
      </c>
      <c r="D69" s="23" t="s">
        <v>145</v>
      </c>
      <c r="E69" s="23">
        <v>2265007022</v>
      </c>
      <c r="F69" s="23" t="s">
        <v>56</v>
      </c>
      <c r="G69" s="23" t="s">
        <v>146</v>
      </c>
      <c r="H69" s="23" t="s">
        <v>164</v>
      </c>
      <c r="I69" s="23" t="s">
        <v>171</v>
      </c>
      <c r="J69" s="23" t="s">
        <v>45</v>
      </c>
      <c r="K69" s="23" t="s">
        <v>44</v>
      </c>
      <c r="L69" s="23" t="s">
        <v>40</v>
      </c>
      <c r="M69" s="23" t="s">
        <v>43</v>
      </c>
      <c r="N69" s="24">
        <v>6.1704899999999999E-5</v>
      </c>
      <c r="O69" s="23" t="s">
        <v>42</v>
      </c>
      <c r="P69" s="23" t="s">
        <v>41</v>
      </c>
    </row>
    <row r="70" spans="1:16" x14ac:dyDescent="0.25">
      <c r="A70" s="23" t="s">
        <v>52</v>
      </c>
      <c r="B70" s="23">
        <v>21233</v>
      </c>
      <c r="C70" s="23" t="s">
        <v>143</v>
      </c>
      <c r="D70" s="23" t="s">
        <v>145</v>
      </c>
      <c r="E70" s="23">
        <v>2265004033</v>
      </c>
      <c r="F70" s="23" t="s">
        <v>56</v>
      </c>
      <c r="G70" s="23" t="s">
        <v>146</v>
      </c>
      <c r="H70" s="23" t="s">
        <v>154</v>
      </c>
      <c r="I70" s="23" t="s">
        <v>172</v>
      </c>
      <c r="J70" s="23" t="s">
        <v>45</v>
      </c>
      <c r="K70" s="23" t="s">
        <v>44</v>
      </c>
      <c r="L70" s="23" t="s">
        <v>40</v>
      </c>
      <c r="M70" s="23" t="s">
        <v>43</v>
      </c>
      <c r="N70" s="24">
        <v>5.9869939999999998E-3</v>
      </c>
      <c r="O70" s="23" t="s">
        <v>42</v>
      </c>
      <c r="P70" s="23" t="s">
        <v>41</v>
      </c>
    </row>
    <row r="71" spans="1:16" x14ac:dyDescent="0.25">
      <c r="A71" s="23" t="s">
        <v>52</v>
      </c>
      <c r="B71" s="23">
        <v>21233</v>
      </c>
      <c r="C71" s="23" t="s">
        <v>143</v>
      </c>
      <c r="D71" s="23" t="s">
        <v>261</v>
      </c>
      <c r="E71" s="23">
        <v>2205310080</v>
      </c>
      <c r="F71" s="23" t="s">
        <v>56</v>
      </c>
      <c r="G71" s="23" t="s">
        <v>273</v>
      </c>
      <c r="H71" s="23" t="s">
        <v>266</v>
      </c>
      <c r="I71" s="23" t="s">
        <v>264</v>
      </c>
      <c r="J71" s="23" t="s">
        <v>45</v>
      </c>
      <c r="K71" s="23" t="s">
        <v>44</v>
      </c>
      <c r="L71" s="23" t="s">
        <v>40</v>
      </c>
      <c r="M71" s="23" t="s">
        <v>43</v>
      </c>
      <c r="N71" s="24">
        <v>4.8701229999999996E-3</v>
      </c>
      <c r="O71" s="23" t="s">
        <v>42</v>
      </c>
      <c r="P71" s="23" t="s">
        <v>41</v>
      </c>
    </row>
    <row r="72" spans="1:16" x14ac:dyDescent="0.25">
      <c r="A72" s="23" t="s">
        <v>52</v>
      </c>
      <c r="B72" s="23">
        <v>21233</v>
      </c>
      <c r="C72" s="23" t="s">
        <v>143</v>
      </c>
      <c r="D72" s="23" t="s">
        <v>145</v>
      </c>
      <c r="E72" s="23">
        <v>2270006022</v>
      </c>
      <c r="F72" s="23" t="s">
        <v>56</v>
      </c>
      <c r="G72" s="23" t="s">
        <v>153</v>
      </c>
      <c r="H72" s="23" t="s">
        <v>149</v>
      </c>
      <c r="I72" s="23" t="s">
        <v>173</v>
      </c>
      <c r="J72" s="23" t="s">
        <v>45</v>
      </c>
      <c r="K72" s="23" t="s">
        <v>44</v>
      </c>
      <c r="L72" s="23" t="s">
        <v>40</v>
      </c>
      <c r="M72" s="23" t="s">
        <v>43</v>
      </c>
      <c r="N72" s="24">
        <v>5.0170729999999999E-4</v>
      </c>
      <c r="O72" s="23" t="s">
        <v>42</v>
      </c>
      <c r="P72" s="23" t="s">
        <v>41</v>
      </c>
    </row>
    <row r="73" spans="1:16" x14ac:dyDescent="0.25">
      <c r="A73" s="23" t="s">
        <v>52</v>
      </c>
      <c r="B73" s="23">
        <v>21233</v>
      </c>
      <c r="C73" s="23" t="s">
        <v>143</v>
      </c>
      <c r="D73" s="23" t="s">
        <v>50</v>
      </c>
      <c r="E73" s="23">
        <v>2310023100</v>
      </c>
      <c r="F73" s="23" t="s">
        <v>65</v>
      </c>
      <c r="G73" s="23" t="s">
        <v>64</v>
      </c>
      <c r="H73" s="23" t="s">
        <v>67</v>
      </c>
      <c r="I73" s="23" t="s">
        <v>94</v>
      </c>
      <c r="J73" s="23" t="s">
        <v>45</v>
      </c>
      <c r="K73" s="23" t="s">
        <v>44</v>
      </c>
      <c r="L73" s="23" t="s">
        <v>40</v>
      </c>
      <c r="M73" s="23" t="s">
        <v>43</v>
      </c>
      <c r="N73" s="24">
        <v>0</v>
      </c>
      <c r="O73" s="23" t="s">
        <v>42</v>
      </c>
      <c r="P73" s="23" t="s">
        <v>41</v>
      </c>
    </row>
    <row r="74" spans="1:16" x14ac:dyDescent="0.25">
      <c r="A74" s="23" t="s">
        <v>52</v>
      </c>
      <c r="B74" s="23">
        <v>21233</v>
      </c>
      <c r="C74" s="23" t="s">
        <v>143</v>
      </c>
      <c r="D74" s="23" t="s">
        <v>50</v>
      </c>
      <c r="E74" s="23">
        <v>2310010200</v>
      </c>
      <c r="F74" s="23" t="s">
        <v>65</v>
      </c>
      <c r="G74" s="23" t="s">
        <v>64</v>
      </c>
      <c r="H74" s="23" t="s">
        <v>112</v>
      </c>
      <c r="I74" s="23" t="s">
        <v>111</v>
      </c>
      <c r="J74" s="23" t="s">
        <v>45</v>
      </c>
      <c r="K74" s="23" t="s">
        <v>44</v>
      </c>
      <c r="L74" s="23" t="s">
        <v>40</v>
      </c>
      <c r="M74" s="23" t="s">
        <v>43</v>
      </c>
      <c r="N74" s="24">
        <v>2.8425500000000001</v>
      </c>
      <c r="O74" s="23" t="s">
        <v>42</v>
      </c>
      <c r="P74" s="23" t="s">
        <v>41</v>
      </c>
    </row>
    <row r="75" spans="1:16" x14ac:dyDescent="0.25">
      <c r="A75" s="23" t="s">
        <v>52</v>
      </c>
      <c r="B75" s="23">
        <v>21233</v>
      </c>
      <c r="C75" s="23" t="s">
        <v>143</v>
      </c>
      <c r="D75" s="23" t="s">
        <v>50</v>
      </c>
      <c r="E75" s="23">
        <v>2280002201</v>
      </c>
      <c r="F75" s="23" t="s">
        <v>56</v>
      </c>
      <c r="G75" s="23" t="s">
        <v>92</v>
      </c>
      <c r="H75" s="23" t="s">
        <v>54</v>
      </c>
      <c r="I75" s="23" t="s">
        <v>91</v>
      </c>
      <c r="J75" s="23" t="s">
        <v>45</v>
      </c>
      <c r="K75" s="23" t="s">
        <v>44</v>
      </c>
      <c r="L75" s="23" t="s">
        <v>40</v>
      </c>
      <c r="M75" s="23" t="s">
        <v>43</v>
      </c>
      <c r="N75" s="24">
        <v>3.9805E-4</v>
      </c>
      <c r="O75" s="23" t="s">
        <v>42</v>
      </c>
      <c r="P75" s="23" t="s">
        <v>41</v>
      </c>
    </row>
    <row r="76" spans="1:16" x14ac:dyDescent="0.25">
      <c r="A76" s="23" t="s">
        <v>52</v>
      </c>
      <c r="B76" s="23">
        <v>21101</v>
      </c>
      <c r="C76" s="23" t="s">
        <v>51</v>
      </c>
      <c r="D76" s="23" t="s">
        <v>50</v>
      </c>
      <c r="E76" s="23">
        <v>2104007000</v>
      </c>
      <c r="F76" s="23" t="s">
        <v>49</v>
      </c>
      <c r="G76" s="23" t="s">
        <v>48</v>
      </c>
      <c r="H76" s="23" t="s">
        <v>115</v>
      </c>
      <c r="I76" s="23" t="s">
        <v>95</v>
      </c>
      <c r="J76" s="23" t="s">
        <v>45</v>
      </c>
      <c r="K76" s="23" t="s">
        <v>44</v>
      </c>
      <c r="L76" s="23" t="s">
        <v>40</v>
      </c>
      <c r="M76" s="23" t="s">
        <v>43</v>
      </c>
      <c r="N76" s="24">
        <v>1.8074429999999999E-2</v>
      </c>
      <c r="O76" s="23" t="s">
        <v>42</v>
      </c>
      <c r="P76" s="23" t="s">
        <v>41</v>
      </c>
    </row>
    <row r="77" spans="1:16" x14ac:dyDescent="0.25">
      <c r="A77" s="23" t="s">
        <v>52</v>
      </c>
      <c r="B77" s="23">
        <v>21101</v>
      </c>
      <c r="C77" s="23" t="s">
        <v>51</v>
      </c>
      <c r="D77" s="23" t="s">
        <v>50</v>
      </c>
      <c r="E77" s="23">
        <v>2104008220</v>
      </c>
      <c r="F77" s="23" t="s">
        <v>49</v>
      </c>
      <c r="G77" s="23" t="s">
        <v>48</v>
      </c>
      <c r="H77" s="23" t="s">
        <v>47</v>
      </c>
      <c r="I77" s="23" t="s">
        <v>114</v>
      </c>
      <c r="J77" s="23" t="s">
        <v>45</v>
      </c>
      <c r="K77" s="23" t="s">
        <v>44</v>
      </c>
      <c r="L77" s="23" t="s">
        <v>40</v>
      </c>
      <c r="M77" s="23" t="s">
        <v>43</v>
      </c>
      <c r="N77" s="24">
        <v>3.4155270000000001E-2</v>
      </c>
      <c r="O77" s="23" t="s">
        <v>42</v>
      </c>
      <c r="P77" s="23" t="s">
        <v>41</v>
      </c>
    </row>
    <row r="78" spans="1:16" x14ac:dyDescent="0.25">
      <c r="A78" s="23" t="s">
        <v>52</v>
      </c>
      <c r="B78" s="23">
        <v>21101</v>
      </c>
      <c r="C78" s="23" t="s">
        <v>51</v>
      </c>
      <c r="D78" s="23" t="s">
        <v>145</v>
      </c>
      <c r="E78" s="23">
        <v>2267002022</v>
      </c>
      <c r="F78" s="23" t="s">
        <v>56</v>
      </c>
      <c r="G78" s="23" t="s">
        <v>168</v>
      </c>
      <c r="H78" s="23" t="s">
        <v>147</v>
      </c>
      <c r="I78" s="23" t="s">
        <v>180</v>
      </c>
      <c r="J78" s="23" t="s">
        <v>45</v>
      </c>
      <c r="K78" s="23" t="s">
        <v>44</v>
      </c>
      <c r="L78" s="23" t="s">
        <v>40</v>
      </c>
      <c r="M78" s="23" t="s">
        <v>43</v>
      </c>
      <c r="N78" s="24">
        <v>4.87935E-5</v>
      </c>
      <c r="O78" s="23" t="s">
        <v>42</v>
      </c>
      <c r="P78" s="23" t="s">
        <v>41</v>
      </c>
    </row>
    <row r="79" spans="1:16" x14ac:dyDescent="0.25">
      <c r="A79" s="23" t="s">
        <v>52</v>
      </c>
      <c r="B79" s="23">
        <v>21101</v>
      </c>
      <c r="C79" s="23" t="s">
        <v>51</v>
      </c>
      <c r="D79" s="23" t="s">
        <v>145</v>
      </c>
      <c r="E79" s="23">
        <v>2260002022</v>
      </c>
      <c r="F79" s="23" t="s">
        <v>56</v>
      </c>
      <c r="G79" s="23" t="s">
        <v>146</v>
      </c>
      <c r="H79" s="23" t="s">
        <v>147</v>
      </c>
      <c r="I79" s="23" t="s">
        <v>148</v>
      </c>
      <c r="J79" s="23" t="s">
        <v>45</v>
      </c>
      <c r="K79" s="23" t="s">
        <v>44</v>
      </c>
      <c r="L79" s="23" t="s">
        <v>40</v>
      </c>
      <c r="M79" s="23" t="s">
        <v>43</v>
      </c>
      <c r="N79" s="24">
        <v>1.889634E-4</v>
      </c>
      <c r="O79" s="23" t="s">
        <v>42</v>
      </c>
      <c r="P79" s="23" t="s">
        <v>41</v>
      </c>
    </row>
    <row r="80" spans="1:16" x14ac:dyDescent="0.25">
      <c r="A80" s="23" t="s">
        <v>52</v>
      </c>
      <c r="B80" s="23">
        <v>21101</v>
      </c>
      <c r="C80" s="23" t="s">
        <v>51</v>
      </c>
      <c r="D80" s="23" t="s">
        <v>50</v>
      </c>
      <c r="E80" s="23">
        <v>2104008610</v>
      </c>
      <c r="F80" s="23" t="s">
        <v>49</v>
      </c>
      <c r="G80" s="23" t="s">
        <v>48</v>
      </c>
      <c r="H80" s="23" t="s">
        <v>47</v>
      </c>
      <c r="I80" s="23" t="s">
        <v>113</v>
      </c>
      <c r="J80" s="23" t="s">
        <v>45</v>
      </c>
      <c r="K80" s="23" t="s">
        <v>44</v>
      </c>
      <c r="L80" s="23" t="s">
        <v>40</v>
      </c>
      <c r="M80" s="23" t="s">
        <v>43</v>
      </c>
      <c r="N80" s="24">
        <v>0.21624199999999999</v>
      </c>
      <c r="O80" s="23" t="s">
        <v>42</v>
      </c>
      <c r="P80" s="23" t="s">
        <v>41</v>
      </c>
    </row>
    <row r="81" spans="1:16" x14ac:dyDescent="0.25">
      <c r="A81" s="23" t="s">
        <v>52</v>
      </c>
      <c r="B81" s="23">
        <v>21101</v>
      </c>
      <c r="C81" s="23" t="s">
        <v>51</v>
      </c>
      <c r="D81" s="23" t="s">
        <v>261</v>
      </c>
      <c r="E81" s="23">
        <v>2202320080</v>
      </c>
      <c r="F81" s="23" t="s">
        <v>56</v>
      </c>
      <c r="G81" s="23" t="s">
        <v>262</v>
      </c>
      <c r="H81" s="23" t="s">
        <v>268</v>
      </c>
      <c r="I81" s="23" t="s">
        <v>264</v>
      </c>
      <c r="J81" s="23" t="s">
        <v>45</v>
      </c>
      <c r="K81" s="23" t="s">
        <v>44</v>
      </c>
      <c r="L81" s="23" t="s">
        <v>40</v>
      </c>
      <c r="M81" s="23" t="s">
        <v>43</v>
      </c>
      <c r="N81" s="24">
        <v>9.1270480000000005E-3</v>
      </c>
      <c r="O81" s="23" t="s">
        <v>42</v>
      </c>
      <c r="P81" s="23" t="s">
        <v>41</v>
      </c>
    </row>
    <row r="82" spans="1:16" x14ac:dyDescent="0.25">
      <c r="A82" s="23" t="s">
        <v>52</v>
      </c>
      <c r="B82" s="23">
        <v>21101</v>
      </c>
      <c r="C82" s="23" t="s">
        <v>51</v>
      </c>
      <c r="D82" s="23" t="s">
        <v>261</v>
      </c>
      <c r="E82" s="23">
        <v>2202510080</v>
      </c>
      <c r="F82" s="23" t="s">
        <v>56</v>
      </c>
      <c r="G82" s="23" t="s">
        <v>262</v>
      </c>
      <c r="H82" s="23" t="s">
        <v>274</v>
      </c>
      <c r="I82" s="23" t="s">
        <v>264</v>
      </c>
      <c r="J82" s="23" t="s">
        <v>45</v>
      </c>
      <c r="K82" s="23" t="s">
        <v>44</v>
      </c>
      <c r="L82" s="23" t="s">
        <v>40</v>
      </c>
      <c r="M82" s="23" t="s">
        <v>43</v>
      </c>
      <c r="N82" s="24">
        <v>3.5260040000000001E-3</v>
      </c>
      <c r="O82" s="23" t="s">
        <v>42</v>
      </c>
      <c r="P82" s="23" t="s">
        <v>41</v>
      </c>
    </row>
    <row r="83" spans="1:16" x14ac:dyDescent="0.25">
      <c r="A83" s="23" t="s">
        <v>52</v>
      </c>
      <c r="B83" s="23">
        <v>21101</v>
      </c>
      <c r="C83" s="23" t="s">
        <v>51</v>
      </c>
      <c r="D83" s="23" t="s">
        <v>145</v>
      </c>
      <c r="E83" s="23">
        <v>2270004022</v>
      </c>
      <c r="F83" s="23" t="s">
        <v>56</v>
      </c>
      <c r="G83" s="23" t="s">
        <v>153</v>
      </c>
      <c r="H83" s="23" t="s">
        <v>154</v>
      </c>
      <c r="I83" s="23" t="s">
        <v>155</v>
      </c>
      <c r="J83" s="23" t="s">
        <v>45</v>
      </c>
      <c r="K83" s="23" t="s">
        <v>44</v>
      </c>
      <c r="L83" s="23" t="s">
        <v>40</v>
      </c>
      <c r="M83" s="23" t="s">
        <v>43</v>
      </c>
      <c r="N83" s="24">
        <v>1.3826600000000001E-4</v>
      </c>
      <c r="O83" s="23" t="s">
        <v>42</v>
      </c>
      <c r="P83" s="23" t="s">
        <v>41</v>
      </c>
    </row>
    <row r="84" spans="1:16" x14ac:dyDescent="0.25">
      <c r="A84" s="23" t="s">
        <v>52</v>
      </c>
      <c r="B84" s="23">
        <v>21101</v>
      </c>
      <c r="C84" s="23" t="s">
        <v>51</v>
      </c>
      <c r="D84" s="23" t="s">
        <v>261</v>
      </c>
      <c r="E84" s="23">
        <v>2202210080</v>
      </c>
      <c r="F84" s="23" t="s">
        <v>56</v>
      </c>
      <c r="G84" s="23" t="s">
        <v>262</v>
      </c>
      <c r="H84" s="23" t="s">
        <v>275</v>
      </c>
      <c r="I84" s="23" t="s">
        <v>264</v>
      </c>
      <c r="J84" s="23" t="s">
        <v>45</v>
      </c>
      <c r="K84" s="23" t="s">
        <v>44</v>
      </c>
      <c r="L84" s="23" t="s">
        <v>40</v>
      </c>
      <c r="M84" s="23" t="s">
        <v>43</v>
      </c>
      <c r="N84" s="24">
        <v>1.6200839999999999E-3</v>
      </c>
      <c r="O84" s="23" t="s">
        <v>42</v>
      </c>
      <c r="P84" s="23" t="s">
        <v>41</v>
      </c>
    </row>
    <row r="85" spans="1:16" x14ac:dyDescent="0.25">
      <c r="A85" s="23" t="s">
        <v>52</v>
      </c>
      <c r="B85" s="23">
        <v>21101</v>
      </c>
      <c r="C85" s="23" t="s">
        <v>51</v>
      </c>
      <c r="D85" s="23" t="s">
        <v>50</v>
      </c>
      <c r="E85" s="23">
        <v>2310010200</v>
      </c>
      <c r="F85" s="23" t="s">
        <v>65</v>
      </c>
      <c r="G85" s="23" t="s">
        <v>64</v>
      </c>
      <c r="H85" s="23" t="s">
        <v>112</v>
      </c>
      <c r="I85" s="23" t="s">
        <v>111</v>
      </c>
      <c r="J85" s="23" t="s">
        <v>45</v>
      </c>
      <c r="K85" s="23" t="s">
        <v>44</v>
      </c>
      <c r="L85" s="23" t="s">
        <v>40</v>
      </c>
      <c r="M85" s="23" t="s">
        <v>43</v>
      </c>
      <c r="N85" s="24">
        <v>4.6336839999999997</v>
      </c>
      <c r="O85" s="23" t="s">
        <v>42</v>
      </c>
      <c r="P85" s="23" t="s">
        <v>41</v>
      </c>
    </row>
    <row r="86" spans="1:16" x14ac:dyDescent="0.25">
      <c r="A86" s="23" t="s">
        <v>52</v>
      </c>
      <c r="B86" s="23">
        <v>21233</v>
      </c>
      <c r="C86" s="23" t="s">
        <v>143</v>
      </c>
      <c r="D86" s="23" t="s">
        <v>261</v>
      </c>
      <c r="E86" s="23">
        <v>2202620080</v>
      </c>
      <c r="F86" s="23" t="s">
        <v>56</v>
      </c>
      <c r="G86" s="23" t="s">
        <v>262</v>
      </c>
      <c r="H86" s="23" t="s">
        <v>276</v>
      </c>
      <c r="I86" s="23" t="s">
        <v>264</v>
      </c>
      <c r="J86" s="23" t="s">
        <v>45</v>
      </c>
      <c r="K86" s="23" t="s">
        <v>44</v>
      </c>
      <c r="L86" s="23" t="s">
        <v>40</v>
      </c>
      <c r="M86" s="23" t="s">
        <v>43</v>
      </c>
      <c r="N86" s="24">
        <v>0.1122542</v>
      </c>
      <c r="O86" s="23" t="s">
        <v>42</v>
      </c>
      <c r="P86" s="23" t="s">
        <v>41</v>
      </c>
    </row>
    <row r="87" spans="1:16" x14ac:dyDescent="0.25">
      <c r="A87" s="23" t="s">
        <v>52</v>
      </c>
      <c r="B87" s="23">
        <v>21233</v>
      </c>
      <c r="C87" s="23" t="s">
        <v>143</v>
      </c>
      <c r="D87" s="23" t="s">
        <v>145</v>
      </c>
      <c r="E87" s="23">
        <v>2260004044</v>
      </c>
      <c r="F87" s="23" t="s">
        <v>56</v>
      </c>
      <c r="G87" s="23" t="s">
        <v>146</v>
      </c>
      <c r="H87" s="23" t="s">
        <v>154</v>
      </c>
      <c r="I87" s="23" t="s">
        <v>174</v>
      </c>
      <c r="J87" s="23" t="s">
        <v>45</v>
      </c>
      <c r="K87" s="23" t="s">
        <v>44</v>
      </c>
      <c r="L87" s="23" t="s">
        <v>40</v>
      </c>
      <c r="M87" s="23" t="s">
        <v>43</v>
      </c>
      <c r="N87" s="24">
        <v>2.573664E-4</v>
      </c>
      <c r="O87" s="23" t="s">
        <v>42</v>
      </c>
      <c r="P87" s="23" t="s">
        <v>41</v>
      </c>
    </row>
    <row r="88" spans="1:16" x14ac:dyDescent="0.25">
      <c r="A88" s="23" t="s">
        <v>52</v>
      </c>
      <c r="B88" s="23">
        <v>21233</v>
      </c>
      <c r="C88" s="23" t="s">
        <v>143</v>
      </c>
      <c r="D88" s="23" t="s">
        <v>145</v>
      </c>
      <c r="E88" s="23">
        <v>2260004022</v>
      </c>
      <c r="F88" s="23" t="s">
        <v>56</v>
      </c>
      <c r="G88" s="23" t="s">
        <v>146</v>
      </c>
      <c r="H88" s="23" t="s">
        <v>154</v>
      </c>
      <c r="I88" s="23" t="s">
        <v>175</v>
      </c>
      <c r="J88" s="23" t="s">
        <v>45</v>
      </c>
      <c r="K88" s="23" t="s">
        <v>44</v>
      </c>
      <c r="L88" s="23" t="s">
        <v>40</v>
      </c>
      <c r="M88" s="23" t="s">
        <v>43</v>
      </c>
      <c r="N88" s="24">
        <v>5.482248E-8</v>
      </c>
      <c r="O88" s="23" t="s">
        <v>42</v>
      </c>
      <c r="P88" s="23" t="s">
        <v>41</v>
      </c>
    </row>
    <row r="89" spans="1:16" x14ac:dyDescent="0.25">
      <c r="A89" s="23" t="s">
        <v>52</v>
      </c>
      <c r="B89" s="23">
        <v>21233</v>
      </c>
      <c r="C89" s="23" t="s">
        <v>143</v>
      </c>
      <c r="D89" s="23" t="s">
        <v>261</v>
      </c>
      <c r="E89" s="23">
        <v>2201540080</v>
      </c>
      <c r="F89" s="23" t="s">
        <v>56</v>
      </c>
      <c r="G89" s="23" t="s">
        <v>265</v>
      </c>
      <c r="H89" s="23" t="s">
        <v>269</v>
      </c>
      <c r="I89" s="23" t="s">
        <v>264</v>
      </c>
      <c r="J89" s="23" t="s">
        <v>45</v>
      </c>
      <c r="K89" s="23" t="s">
        <v>44</v>
      </c>
      <c r="L89" s="23" t="s">
        <v>40</v>
      </c>
      <c r="M89" s="23" t="s">
        <v>43</v>
      </c>
      <c r="N89" s="24">
        <v>1.153757E-3</v>
      </c>
      <c r="O89" s="23" t="s">
        <v>42</v>
      </c>
      <c r="P89" s="23" t="s">
        <v>41</v>
      </c>
    </row>
    <row r="90" spans="1:16" x14ac:dyDescent="0.25">
      <c r="A90" s="23" t="s">
        <v>52</v>
      </c>
      <c r="B90" s="23">
        <v>21233</v>
      </c>
      <c r="C90" s="23" t="s">
        <v>143</v>
      </c>
      <c r="D90" s="23" t="s">
        <v>50</v>
      </c>
      <c r="E90" s="23">
        <v>2610000100</v>
      </c>
      <c r="F90" s="23" t="s">
        <v>59</v>
      </c>
      <c r="G90" s="23" t="s">
        <v>58</v>
      </c>
      <c r="H90" s="23" t="s">
        <v>61</v>
      </c>
      <c r="I90" s="23" t="s">
        <v>60</v>
      </c>
      <c r="J90" s="23" t="s">
        <v>45</v>
      </c>
      <c r="K90" s="23" t="s">
        <v>44</v>
      </c>
      <c r="L90" s="23" t="s">
        <v>40</v>
      </c>
      <c r="M90" s="23" t="s">
        <v>43</v>
      </c>
      <c r="N90" s="24">
        <v>1.9862390000000001E-2</v>
      </c>
      <c r="O90" s="23" t="s">
        <v>42</v>
      </c>
      <c r="P90" s="23" t="s">
        <v>41</v>
      </c>
    </row>
    <row r="91" spans="1:16" x14ac:dyDescent="0.25">
      <c r="A91" s="23" t="s">
        <v>52</v>
      </c>
      <c r="B91" s="23">
        <v>21233</v>
      </c>
      <c r="C91" s="23" t="s">
        <v>143</v>
      </c>
      <c r="D91" s="23" t="s">
        <v>50</v>
      </c>
      <c r="E91" s="23">
        <v>2310021100</v>
      </c>
      <c r="F91" s="23" t="s">
        <v>65</v>
      </c>
      <c r="G91" s="23" t="s">
        <v>64</v>
      </c>
      <c r="H91" s="23" t="s">
        <v>63</v>
      </c>
      <c r="I91" s="23" t="s">
        <v>105</v>
      </c>
      <c r="J91" s="23" t="s">
        <v>45</v>
      </c>
      <c r="K91" s="23" t="s">
        <v>44</v>
      </c>
      <c r="L91" s="23" t="s">
        <v>40</v>
      </c>
      <c r="M91" s="23" t="s">
        <v>43</v>
      </c>
      <c r="N91" s="24">
        <v>0</v>
      </c>
      <c r="O91" s="23" t="s">
        <v>42</v>
      </c>
      <c r="P91" s="23" t="s">
        <v>41</v>
      </c>
    </row>
    <row r="92" spans="1:16" x14ac:dyDescent="0.25">
      <c r="A92" s="23" t="s">
        <v>52</v>
      </c>
      <c r="B92" s="23">
        <v>21233</v>
      </c>
      <c r="C92" s="23" t="s">
        <v>143</v>
      </c>
      <c r="D92" s="23" t="s">
        <v>50</v>
      </c>
      <c r="E92" s="23">
        <v>2310000660</v>
      </c>
      <c r="F92" s="23" t="s">
        <v>65</v>
      </c>
      <c r="G92" s="23" t="s">
        <v>64</v>
      </c>
      <c r="H92" s="23" t="s">
        <v>69</v>
      </c>
      <c r="I92" s="23" t="s">
        <v>97</v>
      </c>
      <c r="J92" s="23" t="s">
        <v>45</v>
      </c>
      <c r="K92" s="23" t="s">
        <v>44</v>
      </c>
      <c r="L92" s="23" t="s">
        <v>40</v>
      </c>
      <c r="M92" s="23" t="s">
        <v>43</v>
      </c>
      <c r="N92" s="24">
        <v>0</v>
      </c>
      <c r="O92" s="23" t="s">
        <v>42</v>
      </c>
      <c r="P92" s="23" t="s">
        <v>41</v>
      </c>
    </row>
    <row r="93" spans="1:16" x14ac:dyDescent="0.25">
      <c r="A93" s="23" t="s">
        <v>52</v>
      </c>
      <c r="B93" s="23">
        <v>21233</v>
      </c>
      <c r="C93" s="23" t="s">
        <v>143</v>
      </c>
      <c r="D93" s="23" t="s">
        <v>50</v>
      </c>
      <c r="E93" s="23">
        <v>2801500150</v>
      </c>
      <c r="F93" s="23" t="s">
        <v>75</v>
      </c>
      <c r="G93" s="23" t="s">
        <v>74</v>
      </c>
      <c r="H93" s="23" t="s">
        <v>73</v>
      </c>
      <c r="I93" s="23" t="s">
        <v>103</v>
      </c>
      <c r="J93" s="23" t="s">
        <v>45</v>
      </c>
      <c r="K93" s="23" t="s">
        <v>44</v>
      </c>
      <c r="L93" s="23" t="s">
        <v>40</v>
      </c>
      <c r="M93" s="23" t="s">
        <v>43</v>
      </c>
      <c r="N93" s="24">
        <v>1.05</v>
      </c>
      <c r="O93" s="23" t="s">
        <v>42</v>
      </c>
      <c r="P93" s="23" t="s">
        <v>41</v>
      </c>
    </row>
    <row r="94" spans="1:16" x14ac:dyDescent="0.25">
      <c r="A94" s="23" t="s">
        <v>52</v>
      </c>
      <c r="B94" s="23">
        <v>21233</v>
      </c>
      <c r="C94" s="23" t="s">
        <v>143</v>
      </c>
      <c r="D94" s="23" t="s">
        <v>145</v>
      </c>
      <c r="E94" s="23">
        <v>2265002022</v>
      </c>
      <c r="F94" s="23" t="s">
        <v>56</v>
      </c>
      <c r="G94" s="23" t="s">
        <v>146</v>
      </c>
      <c r="H94" s="23" t="s">
        <v>147</v>
      </c>
      <c r="I94" s="23" t="s">
        <v>176</v>
      </c>
      <c r="J94" s="23" t="s">
        <v>45</v>
      </c>
      <c r="K94" s="23" t="s">
        <v>44</v>
      </c>
      <c r="L94" s="23" t="s">
        <v>40</v>
      </c>
      <c r="M94" s="23" t="s">
        <v>43</v>
      </c>
      <c r="N94" s="24">
        <v>2.0485960000000001E-4</v>
      </c>
      <c r="O94" s="23" t="s">
        <v>42</v>
      </c>
      <c r="P94" s="23" t="s">
        <v>41</v>
      </c>
    </row>
    <row r="95" spans="1:16" x14ac:dyDescent="0.25">
      <c r="A95" s="23" t="s">
        <v>52</v>
      </c>
      <c r="B95" s="23">
        <v>21233</v>
      </c>
      <c r="C95" s="23" t="s">
        <v>143</v>
      </c>
      <c r="D95" s="23" t="s">
        <v>145</v>
      </c>
      <c r="E95" s="23">
        <v>2268003022</v>
      </c>
      <c r="F95" s="23" t="s">
        <v>56</v>
      </c>
      <c r="G95" s="23" t="s">
        <v>177</v>
      </c>
      <c r="H95" s="23" t="s">
        <v>160</v>
      </c>
      <c r="I95" s="23" t="s">
        <v>178</v>
      </c>
      <c r="J95" s="23" t="s">
        <v>45</v>
      </c>
      <c r="K95" s="23" t="s">
        <v>44</v>
      </c>
      <c r="L95" s="23" t="s">
        <v>40</v>
      </c>
      <c r="M95" s="23" t="s">
        <v>43</v>
      </c>
      <c r="N95" s="24">
        <v>1.5537799999999999E-4</v>
      </c>
      <c r="O95" s="23" t="s">
        <v>42</v>
      </c>
      <c r="P95" s="23" t="s">
        <v>41</v>
      </c>
    </row>
    <row r="96" spans="1:16" x14ac:dyDescent="0.25">
      <c r="A96" s="23" t="s">
        <v>52</v>
      </c>
      <c r="B96" s="23">
        <v>21101</v>
      </c>
      <c r="C96" s="23" t="s">
        <v>51</v>
      </c>
      <c r="D96" s="23" t="s">
        <v>50</v>
      </c>
      <c r="E96" s="23">
        <v>2280002202</v>
      </c>
      <c r="F96" s="23" t="s">
        <v>56</v>
      </c>
      <c r="G96" s="23" t="s">
        <v>92</v>
      </c>
      <c r="H96" s="23" t="s">
        <v>54</v>
      </c>
      <c r="I96" s="23" t="s">
        <v>110</v>
      </c>
      <c r="J96" s="23" t="s">
        <v>45</v>
      </c>
      <c r="K96" s="23" t="s">
        <v>44</v>
      </c>
      <c r="L96" s="23" t="s">
        <v>40</v>
      </c>
      <c r="M96" s="23" t="s">
        <v>43</v>
      </c>
      <c r="N96" s="24">
        <v>4.1081960000000004</v>
      </c>
      <c r="O96" s="23" t="s">
        <v>42</v>
      </c>
      <c r="P96" s="23" t="s">
        <v>41</v>
      </c>
    </row>
    <row r="97" spans="1:16" x14ac:dyDescent="0.25">
      <c r="A97" s="23" t="s">
        <v>52</v>
      </c>
      <c r="B97" s="23">
        <v>21101</v>
      </c>
      <c r="C97" s="23" t="s">
        <v>51</v>
      </c>
      <c r="D97" s="23" t="s">
        <v>145</v>
      </c>
      <c r="E97" s="23">
        <v>2285002015</v>
      </c>
      <c r="F97" s="23" t="s">
        <v>56</v>
      </c>
      <c r="G97" s="23" t="s">
        <v>55</v>
      </c>
      <c r="H97" s="23" t="s">
        <v>54</v>
      </c>
      <c r="I97" s="23" t="s">
        <v>162</v>
      </c>
      <c r="J97" s="23" t="s">
        <v>45</v>
      </c>
      <c r="K97" s="23" t="s">
        <v>44</v>
      </c>
      <c r="L97" s="23" t="s">
        <v>40</v>
      </c>
      <c r="M97" s="23" t="s">
        <v>43</v>
      </c>
      <c r="N97" s="24">
        <v>5.9251690000000005E-4</v>
      </c>
      <c r="O97" s="23" t="s">
        <v>42</v>
      </c>
      <c r="P97" s="23" t="s">
        <v>41</v>
      </c>
    </row>
    <row r="98" spans="1:16" x14ac:dyDescent="0.25">
      <c r="A98" s="23" t="s">
        <v>52</v>
      </c>
      <c r="B98" s="23">
        <v>21101</v>
      </c>
      <c r="C98" s="23" t="s">
        <v>51</v>
      </c>
      <c r="D98" s="23" t="s">
        <v>50</v>
      </c>
      <c r="E98" s="23">
        <v>2104008310</v>
      </c>
      <c r="F98" s="23" t="s">
        <v>49</v>
      </c>
      <c r="G98" s="23" t="s">
        <v>48</v>
      </c>
      <c r="H98" s="23" t="s">
        <v>47</v>
      </c>
      <c r="I98" s="23" t="s">
        <v>109</v>
      </c>
      <c r="J98" s="23" t="s">
        <v>45</v>
      </c>
      <c r="K98" s="23" t="s">
        <v>44</v>
      </c>
      <c r="L98" s="23" t="s">
        <v>40</v>
      </c>
      <c r="M98" s="23" t="s">
        <v>43</v>
      </c>
      <c r="N98" s="24">
        <v>0.15749340000000001</v>
      </c>
      <c r="O98" s="23" t="s">
        <v>42</v>
      </c>
      <c r="P98" s="23" t="s">
        <v>41</v>
      </c>
    </row>
    <row r="99" spans="1:16" x14ac:dyDescent="0.25">
      <c r="A99" s="23" t="s">
        <v>52</v>
      </c>
      <c r="B99" s="23">
        <v>21101</v>
      </c>
      <c r="C99" s="23" t="s">
        <v>51</v>
      </c>
      <c r="D99" s="23" t="s">
        <v>50</v>
      </c>
      <c r="E99" s="23">
        <v>2104008100</v>
      </c>
      <c r="F99" s="23" t="s">
        <v>49</v>
      </c>
      <c r="G99" s="23" t="s">
        <v>48</v>
      </c>
      <c r="H99" s="23" t="s">
        <v>47</v>
      </c>
      <c r="I99" s="23" t="s">
        <v>108</v>
      </c>
      <c r="J99" s="23" t="s">
        <v>45</v>
      </c>
      <c r="K99" s="23" t="s">
        <v>44</v>
      </c>
      <c r="L99" s="23" t="s">
        <v>40</v>
      </c>
      <c r="M99" s="23" t="s">
        <v>43</v>
      </c>
      <c r="N99" s="24">
        <v>0.13238449999999999</v>
      </c>
      <c r="O99" s="23" t="s">
        <v>42</v>
      </c>
      <c r="P99" s="23" t="s">
        <v>41</v>
      </c>
    </row>
    <row r="100" spans="1:16" x14ac:dyDescent="0.25">
      <c r="A100" s="23" t="s">
        <v>52</v>
      </c>
      <c r="B100" s="23">
        <v>21101</v>
      </c>
      <c r="C100" s="23" t="s">
        <v>51</v>
      </c>
      <c r="D100" s="23" t="s">
        <v>261</v>
      </c>
      <c r="E100" s="23">
        <v>2201110080</v>
      </c>
      <c r="F100" s="23" t="s">
        <v>56</v>
      </c>
      <c r="G100" s="23" t="s">
        <v>265</v>
      </c>
      <c r="H100" s="23" t="s">
        <v>277</v>
      </c>
      <c r="I100" s="23" t="s">
        <v>264</v>
      </c>
      <c r="J100" s="23" t="s">
        <v>45</v>
      </c>
      <c r="K100" s="23" t="s">
        <v>44</v>
      </c>
      <c r="L100" s="23" t="s">
        <v>40</v>
      </c>
      <c r="M100" s="23" t="s">
        <v>43</v>
      </c>
      <c r="N100" s="24">
        <v>1.7542789999999999E-2</v>
      </c>
      <c r="O100" s="23" t="s">
        <v>42</v>
      </c>
      <c r="P100" s="23" t="s">
        <v>41</v>
      </c>
    </row>
    <row r="101" spans="1:16" x14ac:dyDescent="0.25">
      <c r="A101" s="23" t="s">
        <v>52</v>
      </c>
      <c r="B101" s="23">
        <v>21101</v>
      </c>
      <c r="C101" s="23" t="s">
        <v>51</v>
      </c>
      <c r="D101" s="23" t="s">
        <v>50</v>
      </c>
      <c r="E101" s="23">
        <v>2310021010</v>
      </c>
      <c r="F101" s="23" t="s">
        <v>65</v>
      </c>
      <c r="G101" s="23" t="s">
        <v>64</v>
      </c>
      <c r="H101" s="23" t="s">
        <v>63</v>
      </c>
      <c r="I101" s="23" t="s">
        <v>81</v>
      </c>
      <c r="J101" s="23" t="s">
        <v>45</v>
      </c>
      <c r="K101" s="23" t="s">
        <v>44</v>
      </c>
      <c r="L101" s="23" t="s">
        <v>40</v>
      </c>
      <c r="M101" s="23" t="s">
        <v>43</v>
      </c>
      <c r="N101" s="24">
        <v>0</v>
      </c>
      <c r="O101" s="23" t="s">
        <v>42</v>
      </c>
      <c r="P101" s="23" t="s">
        <v>41</v>
      </c>
    </row>
    <row r="102" spans="1:16" x14ac:dyDescent="0.25">
      <c r="A102" s="23" t="s">
        <v>52</v>
      </c>
      <c r="B102" s="23">
        <v>21101</v>
      </c>
      <c r="C102" s="23" t="s">
        <v>51</v>
      </c>
      <c r="D102" s="23" t="s">
        <v>50</v>
      </c>
      <c r="E102" s="23">
        <v>2310021400</v>
      </c>
      <c r="F102" s="23" t="s">
        <v>65</v>
      </c>
      <c r="G102" s="23" t="s">
        <v>64</v>
      </c>
      <c r="H102" s="23" t="s">
        <v>63</v>
      </c>
      <c r="I102" s="23" t="s">
        <v>107</v>
      </c>
      <c r="J102" s="23" t="s">
        <v>45</v>
      </c>
      <c r="K102" s="23" t="s">
        <v>44</v>
      </c>
      <c r="L102" s="23" t="s">
        <v>40</v>
      </c>
      <c r="M102" s="23" t="s">
        <v>43</v>
      </c>
      <c r="N102" s="24">
        <v>0</v>
      </c>
      <c r="O102" s="23" t="s">
        <v>42</v>
      </c>
      <c r="P102" s="23" t="s">
        <v>41</v>
      </c>
    </row>
    <row r="103" spans="1:16" x14ac:dyDescent="0.25">
      <c r="A103" s="23" t="s">
        <v>52</v>
      </c>
      <c r="B103" s="23">
        <v>21101</v>
      </c>
      <c r="C103" s="23" t="s">
        <v>51</v>
      </c>
      <c r="D103" s="23" t="s">
        <v>145</v>
      </c>
      <c r="E103" s="23">
        <v>2282010005</v>
      </c>
      <c r="F103" s="23" t="s">
        <v>56</v>
      </c>
      <c r="G103" s="23" t="s">
        <v>156</v>
      </c>
      <c r="H103" s="23" t="s">
        <v>188</v>
      </c>
      <c r="I103" s="23" t="s">
        <v>189</v>
      </c>
      <c r="J103" s="23" t="s">
        <v>45</v>
      </c>
      <c r="K103" s="23" t="s">
        <v>44</v>
      </c>
      <c r="L103" s="23" t="s">
        <v>40</v>
      </c>
      <c r="M103" s="23" t="s">
        <v>43</v>
      </c>
      <c r="N103" s="24">
        <v>4.6250390000000002E-2</v>
      </c>
      <c r="O103" s="23" t="s">
        <v>42</v>
      </c>
      <c r="P103" s="23" t="s">
        <v>41</v>
      </c>
    </row>
    <row r="104" spans="1:16" x14ac:dyDescent="0.25">
      <c r="A104" s="23" t="s">
        <v>52</v>
      </c>
      <c r="B104" s="23">
        <v>21101</v>
      </c>
      <c r="C104" s="23" t="s">
        <v>51</v>
      </c>
      <c r="D104" s="23" t="s">
        <v>50</v>
      </c>
      <c r="E104" s="23">
        <v>2104008510</v>
      </c>
      <c r="F104" s="23" t="s">
        <v>49</v>
      </c>
      <c r="G104" s="23" t="s">
        <v>48</v>
      </c>
      <c r="H104" s="23" t="s">
        <v>47</v>
      </c>
      <c r="I104" s="23" t="s">
        <v>106</v>
      </c>
      <c r="J104" s="23" t="s">
        <v>45</v>
      </c>
      <c r="K104" s="23" t="s">
        <v>44</v>
      </c>
      <c r="L104" s="23" t="s">
        <v>40</v>
      </c>
      <c r="M104" s="23" t="s">
        <v>43</v>
      </c>
      <c r="N104" s="24">
        <v>0.22224869999999999</v>
      </c>
      <c r="O104" s="23" t="s">
        <v>42</v>
      </c>
      <c r="P104" s="23" t="s">
        <v>41</v>
      </c>
    </row>
    <row r="105" spans="1:16" x14ac:dyDescent="0.25">
      <c r="A105" s="23" t="s">
        <v>52</v>
      </c>
      <c r="B105" s="23">
        <v>21101</v>
      </c>
      <c r="C105" s="23" t="s">
        <v>51</v>
      </c>
      <c r="D105" s="23" t="s">
        <v>145</v>
      </c>
      <c r="E105" s="23">
        <v>2260004044</v>
      </c>
      <c r="F105" s="23" t="s">
        <v>56</v>
      </c>
      <c r="G105" s="23" t="s">
        <v>146</v>
      </c>
      <c r="H105" s="23" t="s">
        <v>154</v>
      </c>
      <c r="I105" s="23" t="s">
        <v>174</v>
      </c>
      <c r="J105" s="23" t="s">
        <v>45</v>
      </c>
      <c r="K105" s="23" t="s">
        <v>44</v>
      </c>
      <c r="L105" s="23" t="s">
        <v>40</v>
      </c>
      <c r="M105" s="23" t="s">
        <v>43</v>
      </c>
      <c r="N105" s="24">
        <v>7.2920479999999995E-4</v>
      </c>
      <c r="O105" s="23" t="s">
        <v>42</v>
      </c>
      <c r="P105" s="23" t="s">
        <v>41</v>
      </c>
    </row>
    <row r="106" spans="1:16" x14ac:dyDescent="0.25">
      <c r="A106" s="23" t="s">
        <v>52</v>
      </c>
      <c r="B106" s="23">
        <v>21101</v>
      </c>
      <c r="C106" s="23" t="s">
        <v>51</v>
      </c>
      <c r="D106" s="23" t="s">
        <v>145</v>
      </c>
      <c r="E106" s="23">
        <v>2265003022</v>
      </c>
      <c r="F106" s="23" t="s">
        <v>56</v>
      </c>
      <c r="G106" s="23" t="s">
        <v>146</v>
      </c>
      <c r="H106" s="23" t="s">
        <v>160</v>
      </c>
      <c r="I106" s="23" t="s">
        <v>195</v>
      </c>
      <c r="J106" s="23" t="s">
        <v>45</v>
      </c>
      <c r="K106" s="23" t="s">
        <v>44</v>
      </c>
      <c r="L106" s="23" t="s">
        <v>40</v>
      </c>
      <c r="M106" s="23" t="s">
        <v>43</v>
      </c>
      <c r="N106" s="24">
        <v>1.3369010000000001E-2</v>
      </c>
      <c r="O106" s="23" t="s">
        <v>42</v>
      </c>
      <c r="P106" s="23" t="s">
        <v>41</v>
      </c>
    </row>
    <row r="107" spans="1:16" x14ac:dyDescent="0.25">
      <c r="A107" s="23" t="s">
        <v>52</v>
      </c>
      <c r="B107" s="23">
        <v>21101</v>
      </c>
      <c r="C107" s="23" t="s">
        <v>51</v>
      </c>
      <c r="D107" s="23" t="s">
        <v>145</v>
      </c>
      <c r="E107" s="23">
        <v>2260005022</v>
      </c>
      <c r="F107" s="23" t="s">
        <v>56</v>
      </c>
      <c r="G107" s="23" t="s">
        <v>146</v>
      </c>
      <c r="H107" s="23" t="s">
        <v>151</v>
      </c>
      <c r="I107" s="23" t="s">
        <v>152</v>
      </c>
      <c r="J107" s="23" t="s">
        <v>45</v>
      </c>
      <c r="K107" s="23" t="s">
        <v>44</v>
      </c>
      <c r="L107" s="23" t="s">
        <v>40</v>
      </c>
      <c r="M107" s="23" t="s">
        <v>43</v>
      </c>
      <c r="N107" s="24">
        <v>1.28945E-5</v>
      </c>
      <c r="O107" s="23" t="s">
        <v>42</v>
      </c>
      <c r="P107" s="23" t="s">
        <v>41</v>
      </c>
    </row>
    <row r="108" spans="1:16" x14ac:dyDescent="0.25">
      <c r="A108" s="23" t="s">
        <v>52</v>
      </c>
      <c r="B108" s="23">
        <v>21101</v>
      </c>
      <c r="C108" s="23" t="s">
        <v>51</v>
      </c>
      <c r="D108" s="23" t="s">
        <v>50</v>
      </c>
      <c r="E108" s="23">
        <v>2310021100</v>
      </c>
      <c r="F108" s="23" t="s">
        <v>65</v>
      </c>
      <c r="G108" s="23" t="s">
        <v>64</v>
      </c>
      <c r="H108" s="23" t="s">
        <v>63</v>
      </c>
      <c r="I108" s="23" t="s">
        <v>105</v>
      </c>
      <c r="J108" s="23" t="s">
        <v>45</v>
      </c>
      <c r="K108" s="23" t="s">
        <v>44</v>
      </c>
      <c r="L108" s="23" t="s">
        <v>40</v>
      </c>
      <c r="M108" s="23" t="s">
        <v>43</v>
      </c>
      <c r="N108" s="24">
        <v>0</v>
      </c>
      <c r="O108" s="23" t="s">
        <v>42</v>
      </c>
      <c r="P108" s="23" t="s">
        <v>41</v>
      </c>
    </row>
    <row r="109" spans="1:16" x14ac:dyDescent="0.25">
      <c r="A109" s="23" t="s">
        <v>52</v>
      </c>
      <c r="B109" s="23">
        <v>21101</v>
      </c>
      <c r="C109" s="23" t="s">
        <v>51</v>
      </c>
      <c r="D109" s="23" t="s">
        <v>145</v>
      </c>
      <c r="E109" s="23">
        <v>2268005022</v>
      </c>
      <c r="F109" s="23" t="s">
        <v>56</v>
      </c>
      <c r="G109" s="23" t="s">
        <v>177</v>
      </c>
      <c r="H109" s="23" t="s">
        <v>151</v>
      </c>
      <c r="I109" s="23" t="s">
        <v>203</v>
      </c>
      <c r="J109" s="23" t="s">
        <v>45</v>
      </c>
      <c r="K109" s="23" t="s">
        <v>44</v>
      </c>
      <c r="L109" s="23" t="s">
        <v>40</v>
      </c>
      <c r="M109" s="23" t="s">
        <v>43</v>
      </c>
      <c r="N109" s="24">
        <v>8.3995599999999999E-5</v>
      </c>
      <c r="O109" s="23" t="s">
        <v>42</v>
      </c>
      <c r="P109" s="23" t="s">
        <v>41</v>
      </c>
    </row>
    <row r="110" spans="1:16" x14ac:dyDescent="0.25">
      <c r="A110" s="23" t="s">
        <v>52</v>
      </c>
      <c r="B110" s="23">
        <v>21101</v>
      </c>
      <c r="C110" s="23" t="s">
        <v>51</v>
      </c>
      <c r="D110" s="23" t="s">
        <v>50</v>
      </c>
      <c r="E110" s="23">
        <v>2310021351</v>
      </c>
      <c r="F110" s="23" t="s">
        <v>65</v>
      </c>
      <c r="G110" s="23" t="s">
        <v>64</v>
      </c>
      <c r="H110" s="23" t="s">
        <v>63</v>
      </c>
      <c r="I110" s="23" t="s">
        <v>104</v>
      </c>
      <c r="J110" s="23" t="s">
        <v>45</v>
      </c>
      <c r="K110" s="23" t="s">
        <v>44</v>
      </c>
      <c r="L110" s="23" t="s">
        <v>40</v>
      </c>
      <c r="M110" s="23" t="s">
        <v>43</v>
      </c>
      <c r="N110" s="24">
        <v>0</v>
      </c>
      <c r="O110" s="23" t="s">
        <v>42</v>
      </c>
      <c r="P110" s="23" t="s">
        <v>41</v>
      </c>
    </row>
    <row r="111" spans="1:16" x14ac:dyDescent="0.25">
      <c r="A111" s="23" t="s">
        <v>52</v>
      </c>
      <c r="B111" s="23">
        <v>21101</v>
      </c>
      <c r="C111" s="23" t="s">
        <v>51</v>
      </c>
      <c r="D111" s="23" t="s">
        <v>145</v>
      </c>
      <c r="E111" s="23">
        <v>2270004044</v>
      </c>
      <c r="F111" s="23" t="s">
        <v>56</v>
      </c>
      <c r="G111" s="23" t="s">
        <v>153</v>
      </c>
      <c r="H111" s="23" t="s">
        <v>154</v>
      </c>
      <c r="I111" s="23" t="s">
        <v>196</v>
      </c>
      <c r="J111" s="23" t="s">
        <v>45</v>
      </c>
      <c r="K111" s="23" t="s">
        <v>44</v>
      </c>
      <c r="L111" s="23" t="s">
        <v>40</v>
      </c>
      <c r="M111" s="23" t="s">
        <v>43</v>
      </c>
      <c r="N111" s="24">
        <v>9.0127879999999999E-4</v>
      </c>
      <c r="O111" s="23" t="s">
        <v>42</v>
      </c>
      <c r="P111" s="23" t="s">
        <v>41</v>
      </c>
    </row>
    <row r="112" spans="1:16" x14ac:dyDescent="0.25">
      <c r="A112" s="23" t="s">
        <v>52</v>
      </c>
      <c r="B112" s="23">
        <v>21101</v>
      </c>
      <c r="C112" s="23" t="s">
        <v>51</v>
      </c>
      <c r="D112" s="23" t="s">
        <v>261</v>
      </c>
      <c r="E112" s="23">
        <v>2202430080</v>
      </c>
      <c r="F112" s="23" t="s">
        <v>56</v>
      </c>
      <c r="G112" s="23" t="s">
        <v>262</v>
      </c>
      <c r="H112" s="23" t="s">
        <v>272</v>
      </c>
      <c r="I112" s="23" t="s">
        <v>264</v>
      </c>
      <c r="J112" s="23" t="s">
        <v>45</v>
      </c>
      <c r="K112" s="23" t="s">
        <v>44</v>
      </c>
      <c r="L112" s="23" t="s">
        <v>40</v>
      </c>
      <c r="M112" s="23" t="s">
        <v>43</v>
      </c>
      <c r="N112" s="24">
        <v>1.6582719999999999E-2</v>
      </c>
      <c r="O112" s="23" t="s">
        <v>42</v>
      </c>
      <c r="P112" s="23" t="s">
        <v>41</v>
      </c>
    </row>
    <row r="113" spans="1:16" x14ac:dyDescent="0.25">
      <c r="A113" s="23" t="s">
        <v>52</v>
      </c>
      <c r="B113" s="23">
        <v>21101</v>
      </c>
      <c r="C113" s="23" t="s">
        <v>51</v>
      </c>
      <c r="D113" s="23" t="s">
        <v>50</v>
      </c>
      <c r="E113" s="23">
        <v>2801500150</v>
      </c>
      <c r="F113" s="23" t="s">
        <v>75</v>
      </c>
      <c r="G113" s="23" t="s">
        <v>74</v>
      </c>
      <c r="H113" s="23" t="s">
        <v>73</v>
      </c>
      <c r="I113" s="23" t="s">
        <v>103</v>
      </c>
      <c r="J113" s="23" t="s">
        <v>45</v>
      </c>
      <c r="K113" s="23" t="s">
        <v>44</v>
      </c>
      <c r="L113" s="23" t="s">
        <v>40</v>
      </c>
      <c r="M113" s="23" t="s">
        <v>43</v>
      </c>
      <c r="N113" s="24">
        <v>0.9</v>
      </c>
      <c r="O113" s="23" t="s">
        <v>42</v>
      </c>
      <c r="P113" s="23" t="s">
        <v>41</v>
      </c>
    </row>
    <row r="114" spans="1:16" x14ac:dyDescent="0.25">
      <c r="A114" s="23" t="s">
        <v>52</v>
      </c>
      <c r="B114" s="23">
        <v>21101</v>
      </c>
      <c r="C114" s="23" t="s">
        <v>51</v>
      </c>
      <c r="D114" s="23" t="s">
        <v>50</v>
      </c>
      <c r="E114" s="23">
        <v>2310021102</v>
      </c>
      <c r="F114" s="23" t="s">
        <v>65</v>
      </c>
      <c r="G114" s="23" t="s">
        <v>64</v>
      </c>
      <c r="H114" s="23" t="s">
        <v>63</v>
      </c>
      <c r="I114" s="23" t="s">
        <v>102</v>
      </c>
      <c r="J114" s="23" t="s">
        <v>45</v>
      </c>
      <c r="K114" s="23" t="s">
        <v>44</v>
      </c>
      <c r="L114" s="23" t="s">
        <v>40</v>
      </c>
      <c r="M114" s="23" t="s">
        <v>43</v>
      </c>
      <c r="N114" s="24">
        <v>0</v>
      </c>
      <c r="O114" s="23" t="s">
        <v>42</v>
      </c>
      <c r="P114" s="23" t="s">
        <v>41</v>
      </c>
    </row>
    <row r="115" spans="1:16" x14ac:dyDescent="0.25">
      <c r="A115" s="23" t="s">
        <v>52</v>
      </c>
      <c r="B115" s="23">
        <v>21233</v>
      </c>
      <c r="C115" s="23" t="s">
        <v>143</v>
      </c>
      <c r="D115" s="23" t="s">
        <v>50</v>
      </c>
      <c r="E115" s="23">
        <v>2104007000</v>
      </c>
      <c r="F115" s="23" t="s">
        <v>49</v>
      </c>
      <c r="G115" s="23" t="s">
        <v>48</v>
      </c>
      <c r="H115" s="23" t="s">
        <v>115</v>
      </c>
      <c r="I115" s="23" t="s">
        <v>95</v>
      </c>
      <c r="J115" s="23" t="s">
        <v>45</v>
      </c>
      <c r="K115" s="23" t="s">
        <v>44</v>
      </c>
      <c r="L115" s="23" t="s">
        <v>40</v>
      </c>
      <c r="M115" s="23" t="s">
        <v>43</v>
      </c>
      <c r="N115" s="24">
        <v>8.7478880000000005E-3</v>
      </c>
      <c r="O115" s="23" t="s">
        <v>42</v>
      </c>
      <c r="P115" s="23" t="s">
        <v>41</v>
      </c>
    </row>
    <row r="116" spans="1:16" x14ac:dyDescent="0.25">
      <c r="A116" s="23" t="s">
        <v>52</v>
      </c>
      <c r="B116" s="23">
        <v>21233</v>
      </c>
      <c r="C116" s="23" t="s">
        <v>143</v>
      </c>
      <c r="D116" s="23" t="s">
        <v>50</v>
      </c>
      <c r="E116" s="23">
        <v>2104008310</v>
      </c>
      <c r="F116" s="23" t="s">
        <v>49</v>
      </c>
      <c r="G116" s="23" t="s">
        <v>48</v>
      </c>
      <c r="H116" s="23" t="s">
        <v>47</v>
      </c>
      <c r="I116" s="23" t="s">
        <v>109</v>
      </c>
      <c r="J116" s="23" t="s">
        <v>45</v>
      </c>
      <c r="K116" s="23" t="s">
        <v>44</v>
      </c>
      <c r="L116" s="23" t="s">
        <v>40</v>
      </c>
      <c r="M116" s="23" t="s">
        <v>43</v>
      </c>
      <c r="N116" s="24">
        <v>9.0629050000000003E-2</v>
      </c>
      <c r="O116" s="23" t="s">
        <v>42</v>
      </c>
      <c r="P116" s="23" t="s">
        <v>41</v>
      </c>
    </row>
    <row r="117" spans="1:16" x14ac:dyDescent="0.25">
      <c r="A117" s="23" t="s">
        <v>52</v>
      </c>
      <c r="B117" s="23">
        <v>21233</v>
      </c>
      <c r="C117" s="23" t="s">
        <v>143</v>
      </c>
      <c r="D117" s="23" t="s">
        <v>261</v>
      </c>
      <c r="E117" s="23">
        <v>2201510080</v>
      </c>
      <c r="F117" s="23" t="s">
        <v>56</v>
      </c>
      <c r="G117" s="23" t="s">
        <v>265</v>
      </c>
      <c r="H117" s="23" t="s">
        <v>274</v>
      </c>
      <c r="I117" s="23" t="s">
        <v>264</v>
      </c>
      <c r="J117" s="23" t="s">
        <v>45</v>
      </c>
      <c r="K117" s="23" t="s">
        <v>44</v>
      </c>
      <c r="L117" s="23" t="s">
        <v>40</v>
      </c>
      <c r="M117" s="23" t="s">
        <v>43</v>
      </c>
      <c r="N117" s="24">
        <v>1.228507E-5</v>
      </c>
      <c r="O117" s="23" t="s">
        <v>42</v>
      </c>
      <c r="P117" s="23" t="s">
        <v>41</v>
      </c>
    </row>
    <row r="118" spans="1:16" x14ac:dyDescent="0.25">
      <c r="A118" s="23" t="s">
        <v>52</v>
      </c>
      <c r="B118" s="23">
        <v>21233</v>
      </c>
      <c r="C118" s="23" t="s">
        <v>143</v>
      </c>
      <c r="D118" s="23" t="s">
        <v>145</v>
      </c>
      <c r="E118" s="23">
        <v>2270003060</v>
      </c>
      <c r="F118" s="23" t="s">
        <v>56</v>
      </c>
      <c r="G118" s="23" t="s">
        <v>153</v>
      </c>
      <c r="H118" s="23" t="s">
        <v>160</v>
      </c>
      <c r="I118" s="23" t="s">
        <v>179</v>
      </c>
      <c r="J118" s="23" t="s">
        <v>45</v>
      </c>
      <c r="K118" s="23" t="s">
        <v>44</v>
      </c>
      <c r="L118" s="23" t="s">
        <v>40</v>
      </c>
      <c r="M118" s="23" t="s">
        <v>43</v>
      </c>
      <c r="N118" s="24">
        <v>1.7764720000000001E-3</v>
      </c>
      <c r="O118" s="23" t="s">
        <v>42</v>
      </c>
      <c r="P118" s="23" t="s">
        <v>41</v>
      </c>
    </row>
    <row r="119" spans="1:16" x14ac:dyDescent="0.25">
      <c r="A119" s="23" t="s">
        <v>52</v>
      </c>
      <c r="B119" s="23">
        <v>21233</v>
      </c>
      <c r="C119" s="23" t="s">
        <v>143</v>
      </c>
      <c r="D119" s="23" t="s">
        <v>50</v>
      </c>
      <c r="E119" s="23">
        <v>2310021010</v>
      </c>
      <c r="F119" s="23" t="s">
        <v>65</v>
      </c>
      <c r="G119" s="23" t="s">
        <v>64</v>
      </c>
      <c r="H119" s="23" t="s">
        <v>63</v>
      </c>
      <c r="I119" s="23" t="s">
        <v>81</v>
      </c>
      <c r="J119" s="23" t="s">
        <v>45</v>
      </c>
      <c r="K119" s="23" t="s">
        <v>44</v>
      </c>
      <c r="L119" s="23" t="s">
        <v>40</v>
      </c>
      <c r="M119" s="23" t="s">
        <v>43</v>
      </c>
      <c r="N119" s="24">
        <v>0</v>
      </c>
      <c r="O119" s="23" t="s">
        <v>42</v>
      </c>
      <c r="P119" s="23" t="s">
        <v>41</v>
      </c>
    </row>
    <row r="120" spans="1:16" x14ac:dyDescent="0.25">
      <c r="A120" s="23" t="s">
        <v>52</v>
      </c>
      <c r="B120" s="23">
        <v>21233</v>
      </c>
      <c r="C120" s="23" t="s">
        <v>143</v>
      </c>
      <c r="D120" s="23" t="s">
        <v>145</v>
      </c>
      <c r="E120" s="23">
        <v>2267002022</v>
      </c>
      <c r="F120" s="23" t="s">
        <v>56</v>
      </c>
      <c r="G120" s="23" t="s">
        <v>168</v>
      </c>
      <c r="H120" s="23" t="s">
        <v>147</v>
      </c>
      <c r="I120" s="23" t="s">
        <v>180</v>
      </c>
      <c r="J120" s="23" t="s">
        <v>45</v>
      </c>
      <c r="K120" s="23" t="s">
        <v>44</v>
      </c>
      <c r="L120" s="23" t="s">
        <v>40</v>
      </c>
      <c r="M120" s="23" t="s">
        <v>43</v>
      </c>
      <c r="N120" s="24">
        <v>7.4201490000000002E-6</v>
      </c>
      <c r="O120" s="23" t="s">
        <v>42</v>
      </c>
      <c r="P120" s="23" t="s">
        <v>41</v>
      </c>
    </row>
    <row r="121" spans="1:16" x14ac:dyDescent="0.25">
      <c r="A121" s="23" t="s">
        <v>52</v>
      </c>
      <c r="B121" s="23">
        <v>21233</v>
      </c>
      <c r="C121" s="23" t="s">
        <v>143</v>
      </c>
      <c r="D121" s="23" t="s">
        <v>50</v>
      </c>
      <c r="E121" s="23">
        <v>2310021202</v>
      </c>
      <c r="F121" s="23" t="s">
        <v>65</v>
      </c>
      <c r="G121" s="23" t="s">
        <v>64</v>
      </c>
      <c r="H121" s="23" t="s">
        <v>63</v>
      </c>
      <c r="I121" s="23" t="s">
        <v>62</v>
      </c>
      <c r="J121" s="23" t="s">
        <v>45</v>
      </c>
      <c r="K121" s="23" t="s">
        <v>44</v>
      </c>
      <c r="L121" s="23" t="s">
        <v>40</v>
      </c>
      <c r="M121" s="23" t="s">
        <v>43</v>
      </c>
      <c r="N121" s="24">
        <v>0</v>
      </c>
      <c r="O121" s="23" t="s">
        <v>42</v>
      </c>
      <c r="P121" s="23" t="s">
        <v>41</v>
      </c>
    </row>
    <row r="122" spans="1:16" x14ac:dyDescent="0.25">
      <c r="A122" s="23" t="s">
        <v>52</v>
      </c>
      <c r="B122" s="23">
        <v>21233</v>
      </c>
      <c r="C122" s="23" t="s">
        <v>143</v>
      </c>
      <c r="D122" s="23" t="s">
        <v>50</v>
      </c>
      <c r="E122" s="23">
        <v>2310011001</v>
      </c>
      <c r="F122" s="23" t="s">
        <v>65</v>
      </c>
      <c r="G122" s="23" t="s">
        <v>64</v>
      </c>
      <c r="H122" s="23" t="s">
        <v>119</v>
      </c>
      <c r="I122" s="23" t="s">
        <v>118</v>
      </c>
      <c r="J122" s="23" t="s">
        <v>45</v>
      </c>
      <c r="K122" s="23" t="s">
        <v>44</v>
      </c>
      <c r="L122" s="23" t="s">
        <v>40</v>
      </c>
      <c r="M122" s="23" t="s">
        <v>43</v>
      </c>
      <c r="N122" s="24">
        <v>7.0061360000000003E-2</v>
      </c>
      <c r="O122" s="23" t="s">
        <v>42</v>
      </c>
      <c r="P122" s="23" t="s">
        <v>41</v>
      </c>
    </row>
    <row r="123" spans="1:16" x14ac:dyDescent="0.25">
      <c r="A123" s="23" t="s">
        <v>52</v>
      </c>
      <c r="B123" s="23">
        <v>21233</v>
      </c>
      <c r="C123" s="23" t="s">
        <v>143</v>
      </c>
      <c r="D123" s="23" t="s">
        <v>50</v>
      </c>
      <c r="E123" s="23">
        <v>2610030000</v>
      </c>
      <c r="F123" s="23" t="s">
        <v>59</v>
      </c>
      <c r="G123" s="23" t="s">
        <v>58</v>
      </c>
      <c r="H123" s="23" t="s">
        <v>48</v>
      </c>
      <c r="I123" s="23" t="s">
        <v>57</v>
      </c>
      <c r="J123" s="23" t="s">
        <v>45</v>
      </c>
      <c r="K123" s="23" t="s">
        <v>44</v>
      </c>
      <c r="L123" s="23" t="s">
        <v>40</v>
      </c>
      <c r="M123" s="23" t="s">
        <v>43</v>
      </c>
      <c r="N123" s="24">
        <v>0.68561490000000003</v>
      </c>
      <c r="O123" s="23" t="s">
        <v>42</v>
      </c>
      <c r="P123" s="23" t="s">
        <v>41</v>
      </c>
    </row>
    <row r="124" spans="1:16" x14ac:dyDescent="0.25">
      <c r="A124" s="23" t="s">
        <v>52</v>
      </c>
      <c r="B124" s="23">
        <v>21233</v>
      </c>
      <c r="C124" s="23" t="s">
        <v>143</v>
      </c>
      <c r="D124" s="23" t="s">
        <v>145</v>
      </c>
      <c r="E124" s="23">
        <v>2270002022</v>
      </c>
      <c r="F124" s="23" t="s">
        <v>56</v>
      </c>
      <c r="G124" s="23" t="s">
        <v>153</v>
      </c>
      <c r="H124" s="23" t="s">
        <v>147</v>
      </c>
      <c r="I124" s="23" t="s">
        <v>181</v>
      </c>
      <c r="J124" s="23" t="s">
        <v>45</v>
      </c>
      <c r="K124" s="23" t="s">
        <v>44</v>
      </c>
      <c r="L124" s="23" t="s">
        <v>40</v>
      </c>
      <c r="M124" s="23" t="s">
        <v>43</v>
      </c>
      <c r="N124" s="24">
        <v>4.7823529999999996E-3</v>
      </c>
      <c r="O124" s="23" t="s">
        <v>42</v>
      </c>
      <c r="P124" s="23" t="s">
        <v>41</v>
      </c>
    </row>
    <row r="125" spans="1:16" x14ac:dyDescent="0.25">
      <c r="A125" s="23" t="s">
        <v>52</v>
      </c>
      <c r="B125" s="23">
        <v>21233</v>
      </c>
      <c r="C125" s="23" t="s">
        <v>143</v>
      </c>
      <c r="D125" s="23" t="s">
        <v>50</v>
      </c>
      <c r="E125" s="23">
        <v>2310023010</v>
      </c>
      <c r="F125" s="23" t="s">
        <v>65</v>
      </c>
      <c r="G125" s="23" t="s">
        <v>64</v>
      </c>
      <c r="H125" s="23" t="s">
        <v>67</v>
      </c>
      <c r="I125" s="23" t="s">
        <v>81</v>
      </c>
      <c r="J125" s="23" t="s">
        <v>45</v>
      </c>
      <c r="K125" s="23" t="s">
        <v>44</v>
      </c>
      <c r="L125" s="23" t="s">
        <v>40</v>
      </c>
      <c r="M125" s="23" t="s">
        <v>43</v>
      </c>
      <c r="N125" s="24">
        <v>0</v>
      </c>
      <c r="O125" s="23" t="s">
        <v>42</v>
      </c>
      <c r="P125" s="23" t="s">
        <v>41</v>
      </c>
    </row>
    <row r="126" spans="1:16" x14ac:dyDescent="0.25">
      <c r="A126" s="23" t="s">
        <v>52</v>
      </c>
      <c r="B126" s="23">
        <v>21233</v>
      </c>
      <c r="C126" s="23" t="s">
        <v>143</v>
      </c>
      <c r="D126" s="23" t="s">
        <v>145</v>
      </c>
      <c r="E126" s="23">
        <v>2270005022</v>
      </c>
      <c r="F126" s="23" t="s">
        <v>56</v>
      </c>
      <c r="G126" s="23" t="s">
        <v>153</v>
      </c>
      <c r="H126" s="23" t="s">
        <v>151</v>
      </c>
      <c r="I126" s="23" t="s">
        <v>182</v>
      </c>
      <c r="J126" s="23" t="s">
        <v>45</v>
      </c>
      <c r="K126" s="23" t="s">
        <v>44</v>
      </c>
      <c r="L126" s="23" t="s">
        <v>40</v>
      </c>
      <c r="M126" s="23" t="s">
        <v>43</v>
      </c>
      <c r="N126" s="24">
        <v>4.2637689999999999E-2</v>
      </c>
      <c r="O126" s="23" t="s">
        <v>42</v>
      </c>
      <c r="P126" s="23" t="s">
        <v>41</v>
      </c>
    </row>
    <row r="127" spans="1:16" x14ac:dyDescent="0.25">
      <c r="A127" s="23" t="s">
        <v>52</v>
      </c>
      <c r="B127" s="23">
        <v>21233</v>
      </c>
      <c r="C127" s="23" t="s">
        <v>143</v>
      </c>
      <c r="D127" s="23" t="s">
        <v>261</v>
      </c>
      <c r="E127" s="23">
        <v>2202210080</v>
      </c>
      <c r="F127" s="23" t="s">
        <v>56</v>
      </c>
      <c r="G127" s="23" t="s">
        <v>262</v>
      </c>
      <c r="H127" s="23" t="s">
        <v>275</v>
      </c>
      <c r="I127" s="23" t="s">
        <v>264</v>
      </c>
      <c r="J127" s="23" t="s">
        <v>45</v>
      </c>
      <c r="K127" s="23" t="s">
        <v>44</v>
      </c>
      <c r="L127" s="23" t="s">
        <v>40</v>
      </c>
      <c r="M127" s="23" t="s">
        <v>43</v>
      </c>
      <c r="N127" s="24">
        <v>3.2587030000000002E-4</v>
      </c>
      <c r="O127" s="23" t="s">
        <v>42</v>
      </c>
      <c r="P127" s="23" t="s">
        <v>41</v>
      </c>
    </row>
    <row r="128" spans="1:16" x14ac:dyDescent="0.25">
      <c r="A128" s="23" t="s">
        <v>52</v>
      </c>
      <c r="B128" s="23">
        <v>21233</v>
      </c>
      <c r="C128" s="23" t="s">
        <v>143</v>
      </c>
      <c r="D128" s="23" t="s">
        <v>261</v>
      </c>
      <c r="E128" s="23">
        <v>2202430080</v>
      </c>
      <c r="F128" s="23" t="s">
        <v>56</v>
      </c>
      <c r="G128" s="23" t="s">
        <v>262</v>
      </c>
      <c r="H128" s="23" t="s">
        <v>272</v>
      </c>
      <c r="I128" s="23" t="s">
        <v>264</v>
      </c>
      <c r="J128" s="23" t="s">
        <v>45</v>
      </c>
      <c r="K128" s="23" t="s">
        <v>44</v>
      </c>
      <c r="L128" s="23" t="s">
        <v>40</v>
      </c>
      <c r="M128" s="23" t="s">
        <v>43</v>
      </c>
      <c r="N128" s="24">
        <v>5.8757970000000003E-3</v>
      </c>
      <c r="O128" s="23" t="s">
        <v>42</v>
      </c>
      <c r="P128" s="23" t="s">
        <v>41</v>
      </c>
    </row>
    <row r="129" spans="1:16" x14ac:dyDescent="0.25">
      <c r="A129" s="23" t="s">
        <v>52</v>
      </c>
      <c r="B129" s="23">
        <v>21233</v>
      </c>
      <c r="C129" s="23" t="s">
        <v>143</v>
      </c>
      <c r="D129" s="23" t="s">
        <v>145</v>
      </c>
      <c r="E129" s="23">
        <v>2265004022</v>
      </c>
      <c r="F129" s="23" t="s">
        <v>56</v>
      </c>
      <c r="G129" s="23" t="s">
        <v>146</v>
      </c>
      <c r="H129" s="23" t="s">
        <v>154</v>
      </c>
      <c r="I129" s="23" t="s">
        <v>183</v>
      </c>
      <c r="J129" s="23" t="s">
        <v>45</v>
      </c>
      <c r="K129" s="23" t="s">
        <v>44</v>
      </c>
      <c r="L129" s="23" t="s">
        <v>40</v>
      </c>
      <c r="M129" s="23" t="s">
        <v>43</v>
      </c>
      <c r="N129" s="24">
        <v>2.4224939999999999E-3</v>
      </c>
      <c r="O129" s="23" t="s">
        <v>42</v>
      </c>
      <c r="P129" s="23" t="s">
        <v>41</v>
      </c>
    </row>
    <row r="130" spans="1:16" x14ac:dyDescent="0.25">
      <c r="A130" s="23" t="s">
        <v>52</v>
      </c>
      <c r="B130" s="23">
        <v>21233</v>
      </c>
      <c r="C130" s="23" t="s">
        <v>143</v>
      </c>
      <c r="D130" s="23" t="s">
        <v>145</v>
      </c>
      <c r="E130" s="23">
        <v>2267005022</v>
      </c>
      <c r="F130" s="23" t="s">
        <v>56</v>
      </c>
      <c r="G130" s="23" t="s">
        <v>168</v>
      </c>
      <c r="H130" s="23" t="s">
        <v>151</v>
      </c>
      <c r="I130" s="23" t="s">
        <v>184</v>
      </c>
      <c r="J130" s="23" t="s">
        <v>45</v>
      </c>
      <c r="K130" s="23" t="s">
        <v>44</v>
      </c>
      <c r="L130" s="23" t="s">
        <v>40</v>
      </c>
      <c r="M130" s="23" t="s">
        <v>43</v>
      </c>
      <c r="N130" s="24">
        <v>5.3045219999999998E-7</v>
      </c>
      <c r="O130" s="23" t="s">
        <v>42</v>
      </c>
      <c r="P130" s="23" t="s">
        <v>41</v>
      </c>
    </row>
    <row r="131" spans="1:16" x14ac:dyDescent="0.25">
      <c r="A131" s="23" t="s">
        <v>52</v>
      </c>
      <c r="B131" s="23">
        <v>21233</v>
      </c>
      <c r="C131" s="23" t="s">
        <v>143</v>
      </c>
      <c r="D131" s="23" t="s">
        <v>145</v>
      </c>
      <c r="E131" s="23">
        <v>2267006022</v>
      </c>
      <c r="F131" s="23" t="s">
        <v>56</v>
      </c>
      <c r="G131" s="23" t="s">
        <v>168</v>
      </c>
      <c r="H131" s="23" t="s">
        <v>149</v>
      </c>
      <c r="I131" s="23" t="s">
        <v>185</v>
      </c>
      <c r="J131" s="23" t="s">
        <v>45</v>
      </c>
      <c r="K131" s="23" t="s">
        <v>44</v>
      </c>
      <c r="L131" s="23" t="s">
        <v>40</v>
      </c>
      <c r="M131" s="23" t="s">
        <v>43</v>
      </c>
      <c r="N131" s="24">
        <v>2.6224499999999999E-5</v>
      </c>
      <c r="O131" s="23" t="s">
        <v>42</v>
      </c>
      <c r="P131" s="23" t="s">
        <v>41</v>
      </c>
    </row>
    <row r="132" spans="1:16" x14ac:dyDescent="0.25">
      <c r="A132" s="23" t="s">
        <v>52</v>
      </c>
      <c r="B132" s="23">
        <v>21233</v>
      </c>
      <c r="C132" s="23" t="s">
        <v>143</v>
      </c>
      <c r="D132" s="23" t="s">
        <v>145</v>
      </c>
      <c r="E132" s="23">
        <v>2285004015</v>
      </c>
      <c r="F132" s="23" t="s">
        <v>56</v>
      </c>
      <c r="G132" s="23" t="s">
        <v>55</v>
      </c>
      <c r="H132" s="23" t="s">
        <v>186</v>
      </c>
      <c r="I132" s="23" t="s">
        <v>162</v>
      </c>
      <c r="J132" s="23" t="s">
        <v>45</v>
      </c>
      <c r="K132" s="23" t="s">
        <v>44</v>
      </c>
      <c r="L132" s="23" t="s">
        <v>40</v>
      </c>
      <c r="M132" s="23" t="s">
        <v>43</v>
      </c>
      <c r="N132" s="24">
        <v>6.4162899999999995E-5</v>
      </c>
      <c r="O132" s="23" t="s">
        <v>42</v>
      </c>
      <c r="P132" s="23" t="s">
        <v>41</v>
      </c>
    </row>
    <row r="133" spans="1:16" x14ac:dyDescent="0.25">
      <c r="A133" s="23" t="s">
        <v>52</v>
      </c>
      <c r="B133" s="23">
        <v>21101</v>
      </c>
      <c r="C133" s="23" t="s">
        <v>51</v>
      </c>
      <c r="D133" s="23" t="s">
        <v>145</v>
      </c>
      <c r="E133" s="23">
        <v>2285006015</v>
      </c>
      <c r="F133" s="23" t="s">
        <v>56</v>
      </c>
      <c r="G133" s="23" t="s">
        <v>55</v>
      </c>
      <c r="H133" s="23" t="s">
        <v>170</v>
      </c>
      <c r="I133" s="23" t="s">
        <v>162</v>
      </c>
      <c r="J133" s="23" t="s">
        <v>45</v>
      </c>
      <c r="K133" s="23" t="s">
        <v>44</v>
      </c>
      <c r="L133" s="23" t="s">
        <v>40</v>
      </c>
      <c r="M133" s="23" t="s">
        <v>43</v>
      </c>
      <c r="N133" s="24">
        <v>6.0576379999999996E-7</v>
      </c>
      <c r="O133" s="23" t="s">
        <v>42</v>
      </c>
      <c r="P133" s="23" t="s">
        <v>41</v>
      </c>
    </row>
    <row r="134" spans="1:16" x14ac:dyDescent="0.25">
      <c r="A134" s="23" t="s">
        <v>52</v>
      </c>
      <c r="B134" s="23">
        <v>21101</v>
      </c>
      <c r="C134" s="23" t="s">
        <v>51</v>
      </c>
      <c r="D134" s="23" t="s">
        <v>261</v>
      </c>
      <c r="E134" s="23">
        <v>2202610080</v>
      </c>
      <c r="F134" s="23" t="s">
        <v>56</v>
      </c>
      <c r="G134" s="23" t="s">
        <v>262</v>
      </c>
      <c r="H134" s="23" t="s">
        <v>263</v>
      </c>
      <c r="I134" s="23" t="s">
        <v>264</v>
      </c>
      <c r="J134" s="23" t="s">
        <v>45</v>
      </c>
      <c r="K134" s="23" t="s">
        <v>44</v>
      </c>
      <c r="L134" s="23" t="s">
        <v>40</v>
      </c>
      <c r="M134" s="23" t="s">
        <v>43</v>
      </c>
      <c r="N134" s="24">
        <v>0.29937259999999999</v>
      </c>
      <c r="O134" s="23" t="s">
        <v>42</v>
      </c>
      <c r="P134" s="23" t="s">
        <v>41</v>
      </c>
    </row>
    <row r="135" spans="1:16" x14ac:dyDescent="0.25">
      <c r="A135" s="23" t="s">
        <v>52</v>
      </c>
      <c r="B135" s="23">
        <v>21101</v>
      </c>
      <c r="C135" s="23" t="s">
        <v>51</v>
      </c>
      <c r="D135" s="23" t="s">
        <v>50</v>
      </c>
      <c r="E135" s="23">
        <v>2310023302</v>
      </c>
      <c r="F135" s="23" t="s">
        <v>65</v>
      </c>
      <c r="G135" s="23" t="s">
        <v>64</v>
      </c>
      <c r="H135" s="23" t="s">
        <v>67</v>
      </c>
      <c r="I135" s="23" t="s">
        <v>101</v>
      </c>
      <c r="J135" s="23" t="s">
        <v>45</v>
      </c>
      <c r="K135" s="23" t="s">
        <v>44</v>
      </c>
      <c r="L135" s="23" t="s">
        <v>40</v>
      </c>
      <c r="M135" s="23" t="s">
        <v>43</v>
      </c>
      <c r="N135" s="24">
        <v>0</v>
      </c>
      <c r="O135" s="23" t="s">
        <v>42</v>
      </c>
      <c r="P135" s="23" t="s">
        <v>41</v>
      </c>
    </row>
    <row r="136" spans="1:16" x14ac:dyDescent="0.25">
      <c r="A136" s="23" t="s">
        <v>52</v>
      </c>
      <c r="B136" s="23">
        <v>21101</v>
      </c>
      <c r="C136" s="23" t="s">
        <v>51</v>
      </c>
      <c r="D136" s="23" t="s">
        <v>50</v>
      </c>
      <c r="E136" s="23">
        <v>2310111700</v>
      </c>
      <c r="F136" s="23" t="s">
        <v>65</v>
      </c>
      <c r="G136" s="23" t="s">
        <v>64</v>
      </c>
      <c r="H136" s="23" t="s">
        <v>100</v>
      </c>
      <c r="I136" s="23" t="s">
        <v>99</v>
      </c>
      <c r="J136" s="23" t="s">
        <v>45</v>
      </c>
      <c r="K136" s="23" t="s">
        <v>44</v>
      </c>
      <c r="L136" s="23" t="s">
        <v>40</v>
      </c>
      <c r="M136" s="23" t="s">
        <v>43</v>
      </c>
      <c r="N136" s="24">
        <v>0</v>
      </c>
      <c r="O136" s="23" t="s">
        <v>42</v>
      </c>
      <c r="P136" s="23" t="s">
        <v>41</v>
      </c>
    </row>
    <row r="137" spans="1:16" x14ac:dyDescent="0.25">
      <c r="A137" s="23" t="s">
        <v>52</v>
      </c>
      <c r="B137" s="23">
        <v>21101</v>
      </c>
      <c r="C137" s="23" t="s">
        <v>51</v>
      </c>
      <c r="D137" s="23" t="s">
        <v>50</v>
      </c>
      <c r="E137" s="23">
        <v>2610000500</v>
      </c>
      <c r="F137" s="23" t="s">
        <v>59</v>
      </c>
      <c r="G137" s="23" t="s">
        <v>58</v>
      </c>
      <c r="H137" s="23" t="s">
        <v>61</v>
      </c>
      <c r="I137" s="23" t="s">
        <v>98</v>
      </c>
      <c r="J137" s="23" t="s">
        <v>45</v>
      </c>
      <c r="K137" s="23" t="s">
        <v>44</v>
      </c>
      <c r="L137" s="23" t="s">
        <v>40</v>
      </c>
      <c r="M137" s="23" t="s">
        <v>43</v>
      </c>
      <c r="N137" s="24">
        <v>0.4783676</v>
      </c>
      <c r="O137" s="23" t="s">
        <v>42</v>
      </c>
      <c r="P137" s="23" t="s">
        <v>41</v>
      </c>
    </row>
    <row r="138" spans="1:16" x14ac:dyDescent="0.25">
      <c r="A138" s="23" t="s">
        <v>52</v>
      </c>
      <c r="B138" s="23">
        <v>21101</v>
      </c>
      <c r="C138" s="23" t="s">
        <v>51</v>
      </c>
      <c r="D138" s="23" t="s">
        <v>145</v>
      </c>
      <c r="E138" s="23">
        <v>2265006022</v>
      </c>
      <c r="F138" s="23" t="s">
        <v>56</v>
      </c>
      <c r="G138" s="23" t="s">
        <v>146</v>
      </c>
      <c r="H138" s="23" t="s">
        <v>149</v>
      </c>
      <c r="I138" s="23" t="s">
        <v>200</v>
      </c>
      <c r="J138" s="23" t="s">
        <v>45</v>
      </c>
      <c r="K138" s="23" t="s">
        <v>44</v>
      </c>
      <c r="L138" s="23" t="s">
        <v>40</v>
      </c>
      <c r="M138" s="23" t="s">
        <v>43</v>
      </c>
      <c r="N138" s="24">
        <v>1.453964E-2</v>
      </c>
      <c r="O138" s="23" t="s">
        <v>42</v>
      </c>
      <c r="P138" s="23" t="s">
        <v>41</v>
      </c>
    </row>
    <row r="139" spans="1:16" x14ac:dyDescent="0.25">
      <c r="A139" s="23" t="s">
        <v>52</v>
      </c>
      <c r="B139" s="23">
        <v>21101</v>
      </c>
      <c r="C139" s="23" t="s">
        <v>51</v>
      </c>
      <c r="D139" s="23" t="s">
        <v>261</v>
      </c>
      <c r="E139" s="23">
        <v>2202530080</v>
      </c>
      <c r="F139" s="23" t="s">
        <v>56</v>
      </c>
      <c r="G139" s="23" t="s">
        <v>262</v>
      </c>
      <c r="H139" s="23" t="s">
        <v>267</v>
      </c>
      <c r="I139" s="23" t="s">
        <v>264</v>
      </c>
      <c r="J139" s="23" t="s">
        <v>45</v>
      </c>
      <c r="K139" s="23" t="s">
        <v>44</v>
      </c>
      <c r="L139" s="23" t="s">
        <v>40</v>
      </c>
      <c r="M139" s="23" t="s">
        <v>43</v>
      </c>
      <c r="N139" s="24">
        <v>9.5700759999999996E-2</v>
      </c>
      <c r="O139" s="23" t="s">
        <v>42</v>
      </c>
      <c r="P139" s="23" t="s">
        <v>41</v>
      </c>
    </row>
    <row r="140" spans="1:16" x14ac:dyDescent="0.25">
      <c r="A140" s="23" t="s">
        <v>52</v>
      </c>
      <c r="B140" s="23">
        <v>21101</v>
      </c>
      <c r="C140" s="23" t="s">
        <v>51</v>
      </c>
      <c r="D140" s="23" t="s">
        <v>145</v>
      </c>
      <c r="E140" s="23">
        <v>2260003022</v>
      </c>
      <c r="F140" s="23" t="s">
        <v>56</v>
      </c>
      <c r="G140" s="23" t="s">
        <v>146</v>
      </c>
      <c r="H140" s="23" t="s">
        <v>160</v>
      </c>
      <c r="I140" s="23" t="s">
        <v>194</v>
      </c>
      <c r="J140" s="23" t="s">
        <v>45</v>
      </c>
      <c r="K140" s="23" t="s">
        <v>44</v>
      </c>
      <c r="L140" s="23" t="s">
        <v>40</v>
      </c>
      <c r="M140" s="23" t="s">
        <v>43</v>
      </c>
      <c r="N140" s="24">
        <v>1.7538500000000002E-5</v>
      </c>
      <c r="O140" s="23" t="s">
        <v>42</v>
      </c>
      <c r="P140" s="23" t="s">
        <v>41</v>
      </c>
    </row>
    <row r="141" spans="1:16" x14ac:dyDescent="0.25">
      <c r="A141" s="23" t="s">
        <v>52</v>
      </c>
      <c r="B141" s="23">
        <v>21101</v>
      </c>
      <c r="C141" s="23" t="s">
        <v>51</v>
      </c>
      <c r="D141" s="23" t="s">
        <v>145</v>
      </c>
      <c r="E141" s="23">
        <v>2260004033</v>
      </c>
      <c r="F141" s="23" t="s">
        <v>56</v>
      </c>
      <c r="G141" s="23" t="s">
        <v>146</v>
      </c>
      <c r="H141" s="23" t="s">
        <v>154</v>
      </c>
      <c r="I141" s="23" t="s">
        <v>201</v>
      </c>
      <c r="J141" s="23" t="s">
        <v>45</v>
      </c>
      <c r="K141" s="23" t="s">
        <v>44</v>
      </c>
      <c r="L141" s="23" t="s">
        <v>40</v>
      </c>
      <c r="M141" s="23" t="s">
        <v>43</v>
      </c>
      <c r="N141" s="24">
        <v>8.4514590000000004E-4</v>
      </c>
      <c r="O141" s="23" t="s">
        <v>42</v>
      </c>
      <c r="P141" s="23" t="s">
        <v>41</v>
      </c>
    </row>
    <row r="142" spans="1:16" x14ac:dyDescent="0.25">
      <c r="A142" s="23" t="s">
        <v>52</v>
      </c>
      <c r="B142" s="23">
        <v>21101</v>
      </c>
      <c r="C142" s="23" t="s">
        <v>51</v>
      </c>
      <c r="D142" s="23" t="s">
        <v>145</v>
      </c>
      <c r="E142" s="23">
        <v>2268002022</v>
      </c>
      <c r="F142" s="23" t="s">
        <v>56</v>
      </c>
      <c r="G142" s="23" t="s">
        <v>177</v>
      </c>
      <c r="H142" s="23" t="s">
        <v>147</v>
      </c>
      <c r="I142" s="23" t="s">
        <v>202</v>
      </c>
      <c r="J142" s="23" t="s">
        <v>45</v>
      </c>
      <c r="K142" s="23" t="s">
        <v>44</v>
      </c>
      <c r="L142" s="23" t="s">
        <v>40</v>
      </c>
      <c r="M142" s="23" t="s">
        <v>43</v>
      </c>
      <c r="N142" s="24">
        <v>1.4831440000000001E-7</v>
      </c>
      <c r="O142" s="23" t="s">
        <v>42</v>
      </c>
      <c r="P142" s="23" t="s">
        <v>41</v>
      </c>
    </row>
    <row r="143" spans="1:16" x14ac:dyDescent="0.25">
      <c r="A143" s="23" t="s">
        <v>52</v>
      </c>
      <c r="B143" s="23">
        <v>21101</v>
      </c>
      <c r="C143" s="23" t="s">
        <v>51</v>
      </c>
      <c r="D143" s="23" t="s">
        <v>145</v>
      </c>
      <c r="E143" s="23">
        <v>2270002022</v>
      </c>
      <c r="F143" s="23" t="s">
        <v>56</v>
      </c>
      <c r="G143" s="23" t="s">
        <v>153</v>
      </c>
      <c r="H143" s="23" t="s">
        <v>147</v>
      </c>
      <c r="I143" s="23" t="s">
        <v>181</v>
      </c>
      <c r="J143" s="23" t="s">
        <v>45</v>
      </c>
      <c r="K143" s="23" t="s">
        <v>44</v>
      </c>
      <c r="L143" s="23" t="s">
        <v>40</v>
      </c>
      <c r="M143" s="23" t="s">
        <v>43</v>
      </c>
      <c r="N143" s="24">
        <v>3.1447879999999998E-2</v>
      </c>
      <c r="O143" s="23" t="s">
        <v>42</v>
      </c>
      <c r="P143" s="23" t="s">
        <v>41</v>
      </c>
    </row>
    <row r="144" spans="1:16" x14ac:dyDescent="0.25">
      <c r="A144" s="23" t="s">
        <v>52</v>
      </c>
      <c r="B144" s="23">
        <v>21101</v>
      </c>
      <c r="C144" s="23" t="s">
        <v>51</v>
      </c>
      <c r="D144" s="23" t="s">
        <v>50</v>
      </c>
      <c r="E144" s="23">
        <v>2310000660</v>
      </c>
      <c r="F144" s="23" t="s">
        <v>65</v>
      </c>
      <c r="G144" s="23" t="s">
        <v>64</v>
      </c>
      <c r="H144" s="23" t="s">
        <v>69</v>
      </c>
      <c r="I144" s="23" t="s">
        <v>97</v>
      </c>
      <c r="J144" s="23" t="s">
        <v>45</v>
      </c>
      <c r="K144" s="23" t="s">
        <v>44</v>
      </c>
      <c r="L144" s="23" t="s">
        <v>40</v>
      </c>
      <c r="M144" s="23" t="s">
        <v>43</v>
      </c>
      <c r="N144" s="24">
        <v>0</v>
      </c>
      <c r="O144" s="23" t="s">
        <v>42</v>
      </c>
      <c r="P144" s="23" t="s">
        <v>41</v>
      </c>
    </row>
    <row r="145" spans="1:16" x14ac:dyDescent="0.25">
      <c r="A145" s="23" t="s">
        <v>52</v>
      </c>
      <c r="B145" s="23">
        <v>21101</v>
      </c>
      <c r="C145" s="23" t="s">
        <v>51</v>
      </c>
      <c r="D145" s="23" t="s">
        <v>261</v>
      </c>
      <c r="E145" s="23">
        <v>2202310080</v>
      </c>
      <c r="F145" s="23" t="s">
        <v>56</v>
      </c>
      <c r="G145" s="23" t="s">
        <v>262</v>
      </c>
      <c r="H145" s="23" t="s">
        <v>266</v>
      </c>
      <c r="I145" s="23" t="s">
        <v>264</v>
      </c>
      <c r="J145" s="23" t="s">
        <v>45</v>
      </c>
      <c r="K145" s="23" t="s">
        <v>44</v>
      </c>
      <c r="L145" s="23" t="s">
        <v>40</v>
      </c>
      <c r="M145" s="23" t="s">
        <v>43</v>
      </c>
      <c r="N145" s="24">
        <v>5.2161649999999997E-2</v>
      </c>
      <c r="O145" s="23" t="s">
        <v>42</v>
      </c>
      <c r="P145" s="23" t="s">
        <v>41</v>
      </c>
    </row>
    <row r="146" spans="1:16" x14ac:dyDescent="0.25">
      <c r="A146" s="23" t="s">
        <v>52</v>
      </c>
      <c r="B146" s="23">
        <v>21101</v>
      </c>
      <c r="C146" s="23" t="s">
        <v>51</v>
      </c>
      <c r="D146" s="23" t="s">
        <v>261</v>
      </c>
      <c r="E146" s="23">
        <v>2205310080</v>
      </c>
      <c r="F146" s="23" t="s">
        <v>56</v>
      </c>
      <c r="G146" s="23" t="s">
        <v>273</v>
      </c>
      <c r="H146" s="23" t="s">
        <v>266</v>
      </c>
      <c r="I146" s="23" t="s">
        <v>264</v>
      </c>
      <c r="J146" s="23" t="s">
        <v>45</v>
      </c>
      <c r="K146" s="23" t="s">
        <v>44</v>
      </c>
      <c r="L146" s="23" t="s">
        <v>40</v>
      </c>
      <c r="M146" s="23" t="s">
        <v>43</v>
      </c>
      <c r="N146" s="24">
        <v>1.7862070000000001E-2</v>
      </c>
      <c r="O146" s="23" t="s">
        <v>42</v>
      </c>
      <c r="P146" s="23" t="s">
        <v>41</v>
      </c>
    </row>
    <row r="147" spans="1:16" x14ac:dyDescent="0.25">
      <c r="A147" s="23" t="s">
        <v>52</v>
      </c>
      <c r="B147" s="23">
        <v>21101</v>
      </c>
      <c r="C147" s="23" t="s">
        <v>51</v>
      </c>
      <c r="D147" s="23" t="s">
        <v>145</v>
      </c>
      <c r="E147" s="23">
        <v>2270009010</v>
      </c>
      <c r="F147" s="23" t="s">
        <v>56</v>
      </c>
      <c r="G147" s="23" t="s">
        <v>153</v>
      </c>
      <c r="H147" s="23" t="s">
        <v>158</v>
      </c>
      <c r="I147" s="23" t="s">
        <v>159</v>
      </c>
      <c r="J147" s="23" t="s">
        <v>45</v>
      </c>
      <c r="K147" s="23" t="s">
        <v>44</v>
      </c>
      <c r="L147" s="23" t="s">
        <v>40</v>
      </c>
      <c r="M147" s="23" t="s">
        <v>43</v>
      </c>
      <c r="N147" s="24">
        <v>1.506119E-2</v>
      </c>
      <c r="O147" s="23" t="s">
        <v>42</v>
      </c>
      <c r="P147" s="23" t="s">
        <v>41</v>
      </c>
    </row>
    <row r="148" spans="1:16" x14ac:dyDescent="0.25">
      <c r="A148" s="23" t="s">
        <v>52</v>
      </c>
      <c r="B148" s="23">
        <v>21101</v>
      </c>
      <c r="C148" s="23" t="s">
        <v>51</v>
      </c>
      <c r="D148" s="23" t="s">
        <v>50</v>
      </c>
      <c r="E148" s="23">
        <v>2104006000</v>
      </c>
      <c r="F148" s="23" t="s">
        <v>49</v>
      </c>
      <c r="G148" s="23" t="s">
        <v>48</v>
      </c>
      <c r="H148" s="23" t="s">
        <v>96</v>
      </c>
      <c r="I148" s="23" t="s">
        <v>95</v>
      </c>
      <c r="J148" s="23" t="s">
        <v>45</v>
      </c>
      <c r="K148" s="23" t="s">
        <v>44</v>
      </c>
      <c r="L148" s="23" t="s">
        <v>40</v>
      </c>
      <c r="M148" s="23" t="s">
        <v>43</v>
      </c>
      <c r="N148" s="24">
        <v>0.1547557</v>
      </c>
      <c r="O148" s="23" t="s">
        <v>42</v>
      </c>
      <c r="P148" s="23" t="s">
        <v>41</v>
      </c>
    </row>
    <row r="149" spans="1:16" x14ac:dyDescent="0.25">
      <c r="A149" s="23" t="s">
        <v>52</v>
      </c>
      <c r="B149" s="23">
        <v>21101</v>
      </c>
      <c r="C149" s="23" t="s">
        <v>51</v>
      </c>
      <c r="D149" s="23" t="s">
        <v>50</v>
      </c>
      <c r="E149" s="23">
        <v>2310023100</v>
      </c>
      <c r="F149" s="23" t="s">
        <v>65</v>
      </c>
      <c r="G149" s="23" t="s">
        <v>64</v>
      </c>
      <c r="H149" s="23" t="s">
        <v>67</v>
      </c>
      <c r="I149" s="23" t="s">
        <v>94</v>
      </c>
      <c r="J149" s="23" t="s">
        <v>45</v>
      </c>
      <c r="K149" s="23" t="s">
        <v>44</v>
      </c>
      <c r="L149" s="23" t="s">
        <v>40</v>
      </c>
      <c r="M149" s="23" t="s">
        <v>43</v>
      </c>
      <c r="N149" s="24">
        <v>0</v>
      </c>
      <c r="O149" s="23" t="s">
        <v>42</v>
      </c>
      <c r="P149" s="23" t="s">
        <v>41</v>
      </c>
    </row>
    <row r="150" spans="1:16" x14ac:dyDescent="0.25">
      <c r="A150" s="23" t="s">
        <v>52</v>
      </c>
      <c r="B150" s="23">
        <v>21101</v>
      </c>
      <c r="C150" s="23" t="s">
        <v>51</v>
      </c>
      <c r="D150" s="23" t="s">
        <v>50</v>
      </c>
      <c r="E150" s="23">
        <v>2310023000</v>
      </c>
      <c r="F150" s="23" t="s">
        <v>65</v>
      </c>
      <c r="G150" s="23" t="s">
        <v>64</v>
      </c>
      <c r="H150" s="23" t="s">
        <v>67</v>
      </c>
      <c r="I150" s="23" t="s">
        <v>93</v>
      </c>
      <c r="J150" s="23" t="s">
        <v>45</v>
      </c>
      <c r="K150" s="23" t="s">
        <v>44</v>
      </c>
      <c r="L150" s="23" t="s">
        <v>40</v>
      </c>
      <c r="M150" s="23" t="s">
        <v>43</v>
      </c>
      <c r="N150" s="24">
        <v>0</v>
      </c>
      <c r="O150" s="23" t="s">
        <v>42</v>
      </c>
      <c r="P150" s="23" t="s">
        <v>41</v>
      </c>
    </row>
    <row r="151" spans="1:16" x14ac:dyDescent="0.25">
      <c r="A151" s="23" t="s">
        <v>52</v>
      </c>
      <c r="B151" s="23">
        <v>21101</v>
      </c>
      <c r="C151" s="23" t="s">
        <v>51</v>
      </c>
      <c r="D151" s="23" t="s">
        <v>145</v>
      </c>
      <c r="E151" s="23">
        <v>2267006022</v>
      </c>
      <c r="F151" s="23" t="s">
        <v>56</v>
      </c>
      <c r="G151" s="23" t="s">
        <v>168</v>
      </c>
      <c r="H151" s="23" t="s">
        <v>149</v>
      </c>
      <c r="I151" s="23" t="s">
        <v>185</v>
      </c>
      <c r="J151" s="23" t="s">
        <v>45</v>
      </c>
      <c r="K151" s="23" t="s">
        <v>44</v>
      </c>
      <c r="L151" s="23" t="s">
        <v>40</v>
      </c>
      <c r="M151" s="23" t="s">
        <v>43</v>
      </c>
      <c r="N151" s="24">
        <v>3.4747439999999999E-4</v>
      </c>
      <c r="O151" s="23" t="s">
        <v>42</v>
      </c>
      <c r="P151" s="23" t="s">
        <v>41</v>
      </c>
    </row>
    <row r="152" spans="1:16" x14ac:dyDescent="0.25">
      <c r="A152" s="23" t="s">
        <v>52</v>
      </c>
      <c r="B152" s="23">
        <v>21101</v>
      </c>
      <c r="C152" s="23" t="s">
        <v>51</v>
      </c>
      <c r="D152" s="23" t="s">
        <v>145</v>
      </c>
      <c r="E152" s="23">
        <v>2268003022</v>
      </c>
      <c r="F152" s="23" t="s">
        <v>56</v>
      </c>
      <c r="G152" s="23" t="s">
        <v>177</v>
      </c>
      <c r="H152" s="23" t="s">
        <v>160</v>
      </c>
      <c r="I152" s="23" t="s">
        <v>178</v>
      </c>
      <c r="J152" s="23" t="s">
        <v>45</v>
      </c>
      <c r="K152" s="23" t="s">
        <v>44</v>
      </c>
      <c r="L152" s="23" t="s">
        <v>40</v>
      </c>
      <c r="M152" s="23" t="s">
        <v>43</v>
      </c>
      <c r="N152" s="24">
        <v>1.9757440000000002E-3</v>
      </c>
      <c r="O152" s="23" t="s">
        <v>42</v>
      </c>
      <c r="P152" s="23" t="s">
        <v>41</v>
      </c>
    </row>
    <row r="153" spans="1:16" x14ac:dyDescent="0.25">
      <c r="A153" s="23" t="s">
        <v>52</v>
      </c>
      <c r="B153" s="23">
        <v>21101</v>
      </c>
      <c r="C153" s="23" t="s">
        <v>51</v>
      </c>
      <c r="D153" s="23" t="s">
        <v>50</v>
      </c>
      <c r="E153" s="23">
        <v>2280002201</v>
      </c>
      <c r="F153" s="23" t="s">
        <v>56</v>
      </c>
      <c r="G153" s="23" t="s">
        <v>92</v>
      </c>
      <c r="H153" s="23" t="s">
        <v>54</v>
      </c>
      <c r="I153" s="23" t="s">
        <v>91</v>
      </c>
      <c r="J153" s="23" t="s">
        <v>45</v>
      </c>
      <c r="K153" s="23" t="s">
        <v>44</v>
      </c>
      <c r="L153" s="23" t="s">
        <v>40</v>
      </c>
      <c r="M153" s="23" t="s">
        <v>43</v>
      </c>
      <c r="N153" s="24">
        <v>0.13576949999999999</v>
      </c>
      <c r="O153" s="23" t="s">
        <v>42</v>
      </c>
      <c r="P153" s="23" t="s">
        <v>41</v>
      </c>
    </row>
    <row r="154" spans="1:16" x14ac:dyDescent="0.25">
      <c r="A154" s="23" t="s">
        <v>52</v>
      </c>
      <c r="B154" s="23">
        <v>21101</v>
      </c>
      <c r="C154" s="23" t="s">
        <v>51</v>
      </c>
      <c r="D154" s="23" t="s">
        <v>145</v>
      </c>
      <c r="E154" s="23">
        <v>2285004015</v>
      </c>
      <c r="F154" s="23" t="s">
        <v>56</v>
      </c>
      <c r="G154" s="23" t="s">
        <v>55</v>
      </c>
      <c r="H154" s="23" t="s">
        <v>186</v>
      </c>
      <c r="I154" s="23" t="s">
        <v>162</v>
      </c>
      <c r="J154" s="23" t="s">
        <v>45</v>
      </c>
      <c r="K154" s="23" t="s">
        <v>44</v>
      </c>
      <c r="L154" s="23" t="s">
        <v>40</v>
      </c>
      <c r="M154" s="23" t="s">
        <v>43</v>
      </c>
      <c r="N154" s="24">
        <v>6.7616500000000006E-5</v>
      </c>
      <c r="O154" s="23" t="s">
        <v>42</v>
      </c>
      <c r="P154" s="23" t="s">
        <v>41</v>
      </c>
    </row>
    <row r="155" spans="1:16" x14ac:dyDescent="0.25">
      <c r="A155" s="23" t="s">
        <v>52</v>
      </c>
      <c r="B155" s="23">
        <v>21233</v>
      </c>
      <c r="C155" s="23" t="s">
        <v>143</v>
      </c>
      <c r="D155" s="23" t="s">
        <v>50</v>
      </c>
      <c r="E155" s="23">
        <v>2310121700</v>
      </c>
      <c r="F155" s="23" t="s">
        <v>65</v>
      </c>
      <c r="G155" s="23" t="s">
        <v>64</v>
      </c>
      <c r="H155" s="23" t="s">
        <v>123</v>
      </c>
      <c r="I155" s="23" t="s">
        <v>122</v>
      </c>
      <c r="J155" s="23" t="s">
        <v>45</v>
      </c>
      <c r="K155" s="23" t="s">
        <v>44</v>
      </c>
      <c r="L155" s="23" t="s">
        <v>40</v>
      </c>
      <c r="M155" s="23" t="s">
        <v>43</v>
      </c>
      <c r="N155" s="24">
        <v>0</v>
      </c>
      <c r="O155" s="23" t="s">
        <v>42</v>
      </c>
      <c r="P155" s="23" t="s">
        <v>41</v>
      </c>
    </row>
    <row r="156" spans="1:16" x14ac:dyDescent="0.25">
      <c r="A156" s="23" t="s">
        <v>52</v>
      </c>
      <c r="B156" s="23">
        <v>21233</v>
      </c>
      <c r="C156" s="23" t="s">
        <v>143</v>
      </c>
      <c r="D156" s="23" t="s">
        <v>50</v>
      </c>
      <c r="E156" s="23">
        <v>2104008330</v>
      </c>
      <c r="F156" s="23" t="s">
        <v>49</v>
      </c>
      <c r="G156" s="23" t="s">
        <v>48</v>
      </c>
      <c r="H156" s="23" t="s">
        <v>47</v>
      </c>
      <c r="I156" s="23" t="s">
        <v>87</v>
      </c>
      <c r="J156" s="23" t="s">
        <v>45</v>
      </c>
      <c r="K156" s="23" t="s">
        <v>44</v>
      </c>
      <c r="L156" s="23" t="s">
        <v>40</v>
      </c>
      <c r="M156" s="23" t="s">
        <v>43</v>
      </c>
      <c r="N156" s="24">
        <v>6.0992560000000001E-2</v>
      </c>
      <c r="O156" s="23" t="s">
        <v>42</v>
      </c>
      <c r="P156" s="23" t="s">
        <v>41</v>
      </c>
    </row>
    <row r="157" spans="1:16" x14ac:dyDescent="0.25">
      <c r="A157" s="23" t="s">
        <v>52</v>
      </c>
      <c r="B157" s="23">
        <v>21233</v>
      </c>
      <c r="C157" s="23" t="s">
        <v>143</v>
      </c>
      <c r="D157" s="23" t="s">
        <v>50</v>
      </c>
      <c r="E157" s="23">
        <v>2104008700</v>
      </c>
      <c r="F157" s="23" t="s">
        <v>49</v>
      </c>
      <c r="G157" s="23" t="s">
        <v>48</v>
      </c>
      <c r="H157" s="23" t="s">
        <v>47</v>
      </c>
      <c r="I157" s="23" t="s">
        <v>70</v>
      </c>
      <c r="J157" s="23" t="s">
        <v>45</v>
      </c>
      <c r="K157" s="23" t="s">
        <v>44</v>
      </c>
      <c r="L157" s="23" t="s">
        <v>40</v>
      </c>
      <c r="M157" s="23" t="s">
        <v>43</v>
      </c>
      <c r="N157" s="24">
        <v>6.2533019999999995E-2</v>
      </c>
      <c r="O157" s="23" t="s">
        <v>42</v>
      </c>
      <c r="P157" s="23" t="s">
        <v>41</v>
      </c>
    </row>
    <row r="158" spans="1:16" x14ac:dyDescent="0.25">
      <c r="A158" s="23" t="s">
        <v>52</v>
      </c>
      <c r="B158" s="23">
        <v>21233</v>
      </c>
      <c r="C158" s="23" t="s">
        <v>143</v>
      </c>
      <c r="D158" s="23" t="s">
        <v>50</v>
      </c>
      <c r="E158" s="23">
        <v>2104008100</v>
      </c>
      <c r="F158" s="23" t="s">
        <v>49</v>
      </c>
      <c r="G158" s="23" t="s">
        <v>48</v>
      </c>
      <c r="H158" s="23" t="s">
        <v>47</v>
      </c>
      <c r="I158" s="23" t="s">
        <v>108</v>
      </c>
      <c r="J158" s="23" t="s">
        <v>45</v>
      </c>
      <c r="K158" s="23" t="s">
        <v>44</v>
      </c>
      <c r="L158" s="23" t="s">
        <v>40</v>
      </c>
      <c r="M158" s="23" t="s">
        <v>43</v>
      </c>
      <c r="N158" s="24">
        <v>4.6994800000000003E-2</v>
      </c>
      <c r="O158" s="23" t="s">
        <v>42</v>
      </c>
      <c r="P158" s="23" t="s">
        <v>41</v>
      </c>
    </row>
    <row r="159" spans="1:16" x14ac:dyDescent="0.25">
      <c r="A159" s="23" t="s">
        <v>52</v>
      </c>
      <c r="B159" s="23">
        <v>21233</v>
      </c>
      <c r="C159" s="23" t="s">
        <v>143</v>
      </c>
      <c r="D159" s="23" t="s">
        <v>50</v>
      </c>
      <c r="E159" s="23">
        <v>2310023202</v>
      </c>
      <c r="F159" s="23" t="s">
        <v>65</v>
      </c>
      <c r="G159" s="23" t="s">
        <v>64</v>
      </c>
      <c r="H159" s="23" t="s">
        <v>67</v>
      </c>
      <c r="I159" s="23" t="s">
        <v>127</v>
      </c>
      <c r="J159" s="23" t="s">
        <v>45</v>
      </c>
      <c r="K159" s="23" t="s">
        <v>44</v>
      </c>
      <c r="L159" s="23" t="s">
        <v>40</v>
      </c>
      <c r="M159" s="23" t="s">
        <v>43</v>
      </c>
      <c r="N159" s="24">
        <v>0</v>
      </c>
      <c r="O159" s="23" t="s">
        <v>42</v>
      </c>
      <c r="P159" s="23" t="s">
        <v>41</v>
      </c>
    </row>
    <row r="160" spans="1:16" x14ac:dyDescent="0.25">
      <c r="A160" s="23" t="s">
        <v>52</v>
      </c>
      <c r="B160" s="23">
        <v>21233</v>
      </c>
      <c r="C160" s="23" t="s">
        <v>143</v>
      </c>
      <c r="D160" s="23" t="s">
        <v>50</v>
      </c>
      <c r="E160" s="23">
        <v>2810060200</v>
      </c>
      <c r="F160" s="23" t="s">
        <v>75</v>
      </c>
      <c r="G160" s="23" t="s">
        <v>85</v>
      </c>
      <c r="H160" s="23" t="s">
        <v>84</v>
      </c>
      <c r="I160" s="23" t="s">
        <v>83</v>
      </c>
      <c r="J160" s="23" t="s">
        <v>45</v>
      </c>
      <c r="K160" s="23" t="s">
        <v>44</v>
      </c>
      <c r="L160" s="23" t="s">
        <v>40</v>
      </c>
      <c r="M160" s="23" t="s">
        <v>43</v>
      </c>
      <c r="N160" s="24">
        <v>1.415444E-6</v>
      </c>
      <c r="O160" s="23" t="s">
        <v>42</v>
      </c>
      <c r="P160" s="23" t="s">
        <v>41</v>
      </c>
    </row>
    <row r="161" spans="1:16" x14ac:dyDescent="0.25">
      <c r="A161" s="23" t="s">
        <v>52</v>
      </c>
      <c r="B161" s="23">
        <v>21233</v>
      </c>
      <c r="C161" s="23" t="s">
        <v>143</v>
      </c>
      <c r="D161" s="23" t="s">
        <v>50</v>
      </c>
      <c r="E161" s="23">
        <v>2801500000</v>
      </c>
      <c r="F161" s="23" t="s">
        <v>75</v>
      </c>
      <c r="G161" s="23" t="s">
        <v>74</v>
      </c>
      <c r="H161" s="23" t="s">
        <v>73</v>
      </c>
      <c r="I161" s="23" t="s">
        <v>79</v>
      </c>
      <c r="J161" s="23" t="s">
        <v>45</v>
      </c>
      <c r="K161" s="23" t="s">
        <v>44</v>
      </c>
      <c r="L161" s="23" t="s">
        <v>40</v>
      </c>
      <c r="M161" s="23" t="s">
        <v>43</v>
      </c>
      <c r="N161" s="24">
        <v>2.58E-2</v>
      </c>
      <c r="O161" s="23" t="s">
        <v>42</v>
      </c>
      <c r="P161" s="23" t="s">
        <v>41</v>
      </c>
    </row>
    <row r="162" spans="1:16" x14ac:dyDescent="0.25">
      <c r="A162" s="23" t="s">
        <v>52</v>
      </c>
      <c r="B162" s="23">
        <v>21233</v>
      </c>
      <c r="C162" s="23" t="s">
        <v>143</v>
      </c>
      <c r="D162" s="23" t="s">
        <v>261</v>
      </c>
      <c r="E162" s="23">
        <v>2201320080</v>
      </c>
      <c r="F162" s="23" t="s">
        <v>56</v>
      </c>
      <c r="G162" s="23" t="s">
        <v>265</v>
      </c>
      <c r="H162" s="23" t="s">
        <v>268</v>
      </c>
      <c r="I162" s="23" t="s">
        <v>264</v>
      </c>
      <c r="J162" s="23" t="s">
        <v>45</v>
      </c>
      <c r="K162" s="23" t="s">
        <v>44</v>
      </c>
      <c r="L162" s="23" t="s">
        <v>40</v>
      </c>
      <c r="M162" s="23" t="s">
        <v>43</v>
      </c>
      <c r="N162" s="24">
        <v>2.3861029999999998E-2</v>
      </c>
      <c r="O162" s="23" t="s">
        <v>42</v>
      </c>
      <c r="P162" s="23" t="s">
        <v>41</v>
      </c>
    </row>
    <row r="163" spans="1:16" x14ac:dyDescent="0.25">
      <c r="A163" s="23" t="s">
        <v>52</v>
      </c>
      <c r="B163" s="23">
        <v>21233</v>
      </c>
      <c r="C163" s="23" t="s">
        <v>143</v>
      </c>
      <c r="D163" s="23" t="s">
        <v>145</v>
      </c>
      <c r="E163" s="23">
        <v>2267003022</v>
      </c>
      <c r="F163" s="23" t="s">
        <v>56</v>
      </c>
      <c r="G163" s="23" t="s">
        <v>168</v>
      </c>
      <c r="H163" s="23" t="s">
        <v>160</v>
      </c>
      <c r="I163" s="23" t="s">
        <v>187</v>
      </c>
      <c r="J163" s="23" t="s">
        <v>45</v>
      </c>
      <c r="K163" s="23" t="s">
        <v>44</v>
      </c>
      <c r="L163" s="23" t="s">
        <v>40</v>
      </c>
      <c r="M163" s="23" t="s">
        <v>43</v>
      </c>
      <c r="N163" s="24">
        <v>2.0739759999999999E-3</v>
      </c>
      <c r="O163" s="23" t="s">
        <v>42</v>
      </c>
      <c r="P163" s="23" t="s">
        <v>41</v>
      </c>
    </row>
    <row r="164" spans="1:16" x14ac:dyDescent="0.25">
      <c r="A164" s="23" t="s">
        <v>52</v>
      </c>
      <c r="B164" s="23">
        <v>21233</v>
      </c>
      <c r="C164" s="23" t="s">
        <v>143</v>
      </c>
      <c r="D164" s="23" t="s">
        <v>145</v>
      </c>
      <c r="E164" s="23">
        <v>2282010005</v>
      </c>
      <c r="F164" s="23" t="s">
        <v>56</v>
      </c>
      <c r="G164" s="23" t="s">
        <v>156</v>
      </c>
      <c r="H164" s="23" t="s">
        <v>188</v>
      </c>
      <c r="I164" s="23" t="s">
        <v>189</v>
      </c>
      <c r="J164" s="23" t="s">
        <v>45</v>
      </c>
      <c r="K164" s="23" t="s">
        <v>44</v>
      </c>
      <c r="L164" s="23" t="s">
        <v>40</v>
      </c>
      <c r="M164" s="23" t="s">
        <v>43</v>
      </c>
      <c r="N164" s="24">
        <v>1.9821589999999998E-3</v>
      </c>
      <c r="O164" s="23" t="s">
        <v>42</v>
      </c>
      <c r="P164" s="23" t="s">
        <v>41</v>
      </c>
    </row>
    <row r="165" spans="1:16" x14ac:dyDescent="0.25">
      <c r="A165" s="23" t="s">
        <v>52</v>
      </c>
      <c r="B165" s="23">
        <v>21233</v>
      </c>
      <c r="C165" s="23" t="s">
        <v>143</v>
      </c>
      <c r="D165" s="23" t="s">
        <v>50</v>
      </c>
      <c r="E165" s="23">
        <v>2104008400</v>
      </c>
      <c r="F165" s="23" t="s">
        <v>49</v>
      </c>
      <c r="G165" s="23" t="s">
        <v>48</v>
      </c>
      <c r="H165" s="23" t="s">
        <v>47</v>
      </c>
      <c r="I165" s="23" t="s">
        <v>125</v>
      </c>
      <c r="J165" s="23" t="s">
        <v>45</v>
      </c>
      <c r="K165" s="23" t="s">
        <v>44</v>
      </c>
      <c r="L165" s="23" t="s">
        <v>40</v>
      </c>
      <c r="M165" s="23" t="s">
        <v>43</v>
      </c>
      <c r="N165" s="24">
        <v>1.9823339999999998E-2</v>
      </c>
      <c r="O165" s="23" t="s">
        <v>42</v>
      </c>
      <c r="P165" s="23" t="s">
        <v>41</v>
      </c>
    </row>
    <row r="166" spans="1:16" x14ac:dyDescent="0.25">
      <c r="A166" s="23" t="s">
        <v>52</v>
      </c>
      <c r="B166" s="23">
        <v>21233</v>
      </c>
      <c r="C166" s="23" t="s">
        <v>143</v>
      </c>
      <c r="D166" s="23" t="s">
        <v>50</v>
      </c>
      <c r="E166" s="23">
        <v>2310023603</v>
      </c>
      <c r="F166" s="23" t="s">
        <v>65</v>
      </c>
      <c r="G166" s="23" t="s">
        <v>64</v>
      </c>
      <c r="H166" s="23" t="s">
        <v>67</v>
      </c>
      <c r="I166" s="23" t="s">
        <v>66</v>
      </c>
      <c r="J166" s="23" t="s">
        <v>45</v>
      </c>
      <c r="K166" s="23" t="s">
        <v>44</v>
      </c>
      <c r="L166" s="23" t="s">
        <v>40</v>
      </c>
      <c r="M166" s="23" t="s">
        <v>43</v>
      </c>
      <c r="N166" s="24">
        <v>0</v>
      </c>
      <c r="O166" s="23" t="s">
        <v>42</v>
      </c>
      <c r="P166" s="23" t="s">
        <v>41</v>
      </c>
    </row>
    <row r="167" spans="1:16" x14ac:dyDescent="0.25">
      <c r="A167" s="23" t="s">
        <v>52</v>
      </c>
      <c r="B167" s="23">
        <v>21233</v>
      </c>
      <c r="C167" s="23" t="s">
        <v>143</v>
      </c>
      <c r="D167" s="23" t="s">
        <v>261</v>
      </c>
      <c r="E167" s="23">
        <v>2205210080</v>
      </c>
      <c r="F167" s="23" t="s">
        <v>56</v>
      </c>
      <c r="G167" s="23" t="s">
        <v>273</v>
      </c>
      <c r="H167" s="23" t="s">
        <v>275</v>
      </c>
      <c r="I167" s="23" t="s">
        <v>264</v>
      </c>
      <c r="J167" s="23" t="s">
        <v>45</v>
      </c>
      <c r="K167" s="23" t="s">
        <v>44</v>
      </c>
      <c r="L167" s="23" t="s">
        <v>40</v>
      </c>
      <c r="M167" s="23" t="s">
        <v>43</v>
      </c>
      <c r="N167" s="24">
        <v>8.9418449999999997E-4</v>
      </c>
      <c r="O167" s="23" t="s">
        <v>42</v>
      </c>
      <c r="P167" s="23" t="s">
        <v>41</v>
      </c>
    </row>
    <row r="168" spans="1:16" x14ac:dyDescent="0.25">
      <c r="A168" s="23" t="s">
        <v>52</v>
      </c>
      <c r="B168" s="23">
        <v>21233</v>
      </c>
      <c r="C168" s="23" t="s">
        <v>143</v>
      </c>
      <c r="D168" s="23" t="s">
        <v>50</v>
      </c>
      <c r="E168" s="23">
        <v>2285002006</v>
      </c>
      <c r="F168" s="23" t="s">
        <v>56</v>
      </c>
      <c r="G168" s="23" t="s">
        <v>55</v>
      </c>
      <c r="H168" s="23" t="s">
        <v>54</v>
      </c>
      <c r="I168" s="23" t="s">
        <v>53</v>
      </c>
      <c r="J168" s="23" t="s">
        <v>45</v>
      </c>
      <c r="K168" s="23" t="s">
        <v>44</v>
      </c>
      <c r="L168" s="23" t="s">
        <v>40</v>
      </c>
      <c r="M168" s="23" t="s">
        <v>43</v>
      </c>
      <c r="N168" s="24">
        <v>8.0887000000000001E-2</v>
      </c>
      <c r="O168" s="23" t="s">
        <v>42</v>
      </c>
      <c r="P168" s="23" t="s">
        <v>41</v>
      </c>
    </row>
    <row r="169" spans="1:16" x14ac:dyDescent="0.25">
      <c r="A169" s="23" t="s">
        <v>52</v>
      </c>
      <c r="B169" s="23">
        <v>21233</v>
      </c>
      <c r="C169" s="23" t="s">
        <v>143</v>
      </c>
      <c r="D169" s="23" t="s">
        <v>50</v>
      </c>
      <c r="E169" s="23">
        <v>2104008610</v>
      </c>
      <c r="F169" s="23" t="s">
        <v>49</v>
      </c>
      <c r="G169" s="23" t="s">
        <v>48</v>
      </c>
      <c r="H169" s="23" t="s">
        <v>47</v>
      </c>
      <c r="I169" s="23" t="s">
        <v>113</v>
      </c>
      <c r="J169" s="23" t="s">
        <v>45</v>
      </c>
      <c r="K169" s="23" t="s">
        <v>44</v>
      </c>
      <c r="L169" s="23" t="s">
        <v>40</v>
      </c>
      <c r="M169" s="23" t="s">
        <v>43</v>
      </c>
      <c r="N169" s="24">
        <v>0.13560230000000001</v>
      </c>
      <c r="O169" s="23" t="s">
        <v>42</v>
      </c>
      <c r="P169" s="23" t="s">
        <v>41</v>
      </c>
    </row>
    <row r="170" spans="1:16" x14ac:dyDescent="0.25">
      <c r="A170" s="23" t="s">
        <v>52</v>
      </c>
      <c r="B170" s="23">
        <v>21233</v>
      </c>
      <c r="C170" s="23" t="s">
        <v>143</v>
      </c>
      <c r="D170" s="23" t="s">
        <v>261</v>
      </c>
      <c r="E170" s="23">
        <v>2202410080</v>
      </c>
      <c r="F170" s="23" t="s">
        <v>56</v>
      </c>
      <c r="G170" s="23" t="s">
        <v>262</v>
      </c>
      <c r="H170" s="23" t="s">
        <v>278</v>
      </c>
      <c r="I170" s="23" t="s">
        <v>264</v>
      </c>
      <c r="J170" s="23" t="s">
        <v>45</v>
      </c>
      <c r="K170" s="23" t="s">
        <v>44</v>
      </c>
      <c r="L170" s="23" t="s">
        <v>40</v>
      </c>
      <c r="M170" s="23" t="s">
        <v>43</v>
      </c>
      <c r="N170" s="24">
        <v>5.7789989999999999E-3</v>
      </c>
      <c r="O170" s="23" t="s">
        <v>42</v>
      </c>
      <c r="P170" s="23" t="s">
        <v>41</v>
      </c>
    </row>
    <row r="171" spans="1:16" x14ac:dyDescent="0.25">
      <c r="A171" s="23" t="s">
        <v>52</v>
      </c>
      <c r="B171" s="23">
        <v>21233</v>
      </c>
      <c r="C171" s="23" t="s">
        <v>143</v>
      </c>
      <c r="D171" s="23" t="s">
        <v>261</v>
      </c>
      <c r="E171" s="23">
        <v>2202420080</v>
      </c>
      <c r="F171" s="23" t="s">
        <v>56</v>
      </c>
      <c r="G171" s="23" t="s">
        <v>262</v>
      </c>
      <c r="H171" s="23" t="s">
        <v>270</v>
      </c>
      <c r="I171" s="23" t="s">
        <v>264</v>
      </c>
      <c r="J171" s="23" t="s">
        <v>45</v>
      </c>
      <c r="K171" s="23" t="s">
        <v>44</v>
      </c>
      <c r="L171" s="23" t="s">
        <v>40</v>
      </c>
      <c r="M171" s="23" t="s">
        <v>43</v>
      </c>
      <c r="N171" s="24">
        <v>2.8788500000000001E-3</v>
      </c>
      <c r="O171" s="23" t="s">
        <v>42</v>
      </c>
      <c r="P171" s="23" t="s">
        <v>41</v>
      </c>
    </row>
    <row r="172" spans="1:16" x14ac:dyDescent="0.25">
      <c r="A172" s="23" t="s">
        <v>52</v>
      </c>
      <c r="B172" s="23">
        <v>21233</v>
      </c>
      <c r="C172" s="23" t="s">
        <v>143</v>
      </c>
      <c r="D172" s="23" t="s">
        <v>50</v>
      </c>
      <c r="E172" s="23">
        <v>2310021351</v>
      </c>
      <c r="F172" s="23" t="s">
        <v>65</v>
      </c>
      <c r="G172" s="23" t="s">
        <v>64</v>
      </c>
      <c r="H172" s="23" t="s">
        <v>63</v>
      </c>
      <c r="I172" s="23" t="s">
        <v>104</v>
      </c>
      <c r="J172" s="23" t="s">
        <v>45</v>
      </c>
      <c r="K172" s="23" t="s">
        <v>44</v>
      </c>
      <c r="L172" s="23" t="s">
        <v>40</v>
      </c>
      <c r="M172" s="23" t="s">
        <v>43</v>
      </c>
      <c r="N172" s="24">
        <v>0</v>
      </c>
      <c r="O172" s="23" t="s">
        <v>42</v>
      </c>
      <c r="P172" s="23" t="s">
        <v>41</v>
      </c>
    </row>
    <row r="173" spans="1:16" x14ac:dyDescent="0.25">
      <c r="A173" s="23" t="s">
        <v>52</v>
      </c>
      <c r="B173" s="23">
        <v>21233</v>
      </c>
      <c r="C173" s="23" t="s">
        <v>143</v>
      </c>
      <c r="D173" s="23" t="s">
        <v>145</v>
      </c>
      <c r="E173" s="23">
        <v>2260004020</v>
      </c>
      <c r="F173" s="23" t="s">
        <v>56</v>
      </c>
      <c r="G173" s="23" t="s">
        <v>146</v>
      </c>
      <c r="H173" s="23" t="s">
        <v>154</v>
      </c>
      <c r="I173" s="23" t="s">
        <v>190</v>
      </c>
      <c r="J173" s="23" t="s">
        <v>45</v>
      </c>
      <c r="K173" s="23" t="s">
        <v>44</v>
      </c>
      <c r="L173" s="23" t="s">
        <v>40</v>
      </c>
      <c r="M173" s="23" t="s">
        <v>43</v>
      </c>
      <c r="N173" s="24">
        <v>1.143977E-4</v>
      </c>
      <c r="O173" s="23" t="s">
        <v>42</v>
      </c>
      <c r="P173" s="23" t="s">
        <v>41</v>
      </c>
    </row>
    <row r="174" spans="1:16" x14ac:dyDescent="0.25">
      <c r="A174" s="23" t="s">
        <v>52</v>
      </c>
      <c r="B174" s="23">
        <v>21233</v>
      </c>
      <c r="C174" s="23" t="s">
        <v>143</v>
      </c>
      <c r="D174" s="23" t="s">
        <v>145</v>
      </c>
      <c r="E174" s="23">
        <v>2265001050</v>
      </c>
      <c r="F174" s="23" t="s">
        <v>56</v>
      </c>
      <c r="G174" s="23" t="s">
        <v>146</v>
      </c>
      <c r="H174" s="23" t="s">
        <v>191</v>
      </c>
      <c r="I174" s="23" t="s">
        <v>192</v>
      </c>
      <c r="J174" s="23" t="s">
        <v>45</v>
      </c>
      <c r="K174" s="23" t="s">
        <v>44</v>
      </c>
      <c r="L174" s="23" t="s">
        <v>40</v>
      </c>
      <c r="M174" s="23" t="s">
        <v>43</v>
      </c>
      <c r="N174" s="24">
        <v>1.4283259999999999E-3</v>
      </c>
      <c r="O174" s="23" t="s">
        <v>42</v>
      </c>
      <c r="P174" s="23" t="s">
        <v>41</v>
      </c>
    </row>
    <row r="175" spans="1:16" x14ac:dyDescent="0.25">
      <c r="A175" s="23" t="s">
        <v>52</v>
      </c>
      <c r="B175" s="23">
        <v>21233</v>
      </c>
      <c r="C175" s="23" t="s">
        <v>143</v>
      </c>
      <c r="D175" s="23" t="s">
        <v>50</v>
      </c>
      <c r="E175" s="23">
        <v>2310021102</v>
      </c>
      <c r="F175" s="23" t="s">
        <v>65</v>
      </c>
      <c r="G175" s="23" t="s">
        <v>64</v>
      </c>
      <c r="H175" s="23" t="s">
        <v>63</v>
      </c>
      <c r="I175" s="23" t="s">
        <v>102</v>
      </c>
      <c r="J175" s="23" t="s">
        <v>45</v>
      </c>
      <c r="K175" s="23" t="s">
        <v>44</v>
      </c>
      <c r="L175" s="23" t="s">
        <v>40</v>
      </c>
      <c r="M175" s="23" t="s">
        <v>43</v>
      </c>
      <c r="N175" s="24">
        <v>0</v>
      </c>
      <c r="O175" s="23" t="s">
        <v>42</v>
      </c>
      <c r="P175" s="23" t="s">
        <v>41</v>
      </c>
    </row>
    <row r="176" spans="1:16" x14ac:dyDescent="0.25">
      <c r="A176" s="23" t="s">
        <v>52</v>
      </c>
      <c r="B176" s="23">
        <v>21233</v>
      </c>
      <c r="C176" s="23" t="s">
        <v>143</v>
      </c>
      <c r="D176" s="23" t="s">
        <v>145</v>
      </c>
      <c r="E176" s="23">
        <v>2268006022</v>
      </c>
      <c r="F176" s="23" t="s">
        <v>56</v>
      </c>
      <c r="G176" s="23" t="s">
        <v>177</v>
      </c>
      <c r="H176" s="23" t="s">
        <v>149</v>
      </c>
      <c r="I176" s="23" t="s">
        <v>193</v>
      </c>
      <c r="J176" s="23" t="s">
        <v>45</v>
      </c>
      <c r="K176" s="23" t="s">
        <v>44</v>
      </c>
      <c r="L176" s="23" t="s">
        <v>40</v>
      </c>
      <c r="M176" s="23" t="s">
        <v>43</v>
      </c>
      <c r="N176" s="24">
        <v>1.7986E-5</v>
      </c>
      <c r="O176" s="23" t="s">
        <v>42</v>
      </c>
      <c r="P176" s="23" t="s">
        <v>41</v>
      </c>
    </row>
    <row r="177" spans="1:16" x14ac:dyDescent="0.25">
      <c r="A177" s="23" t="s">
        <v>52</v>
      </c>
      <c r="B177" s="23">
        <v>21101</v>
      </c>
      <c r="C177" s="23" t="s">
        <v>51</v>
      </c>
      <c r="D177" s="23" t="s">
        <v>50</v>
      </c>
      <c r="E177" s="23">
        <v>2104011000</v>
      </c>
      <c r="F177" s="23" t="s">
        <v>49</v>
      </c>
      <c r="G177" s="23" t="s">
        <v>48</v>
      </c>
      <c r="H177" s="23" t="s">
        <v>90</v>
      </c>
      <c r="I177" s="23" t="s">
        <v>89</v>
      </c>
      <c r="J177" s="23" t="s">
        <v>45</v>
      </c>
      <c r="K177" s="23" t="s">
        <v>44</v>
      </c>
      <c r="L177" s="23" t="s">
        <v>40</v>
      </c>
      <c r="M177" s="23" t="s">
        <v>43</v>
      </c>
      <c r="N177" s="24">
        <v>1.840701E-4</v>
      </c>
      <c r="O177" s="23" t="s">
        <v>42</v>
      </c>
      <c r="P177" s="23" t="s">
        <v>41</v>
      </c>
    </row>
    <row r="178" spans="1:16" x14ac:dyDescent="0.25">
      <c r="A178" s="23" t="s">
        <v>52</v>
      </c>
      <c r="B178" s="23">
        <v>21101</v>
      </c>
      <c r="C178" s="23" t="s">
        <v>51</v>
      </c>
      <c r="D178" s="23" t="s">
        <v>50</v>
      </c>
      <c r="E178" s="23">
        <v>2104008210</v>
      </c>
      <c r="F178" s="23" t="s">
        <v>49</v>
      </c>
      <c r="G178" s="23" t="s">
        <v>48</v>
      </c>
      <c r="H178" s="23" t="s">
        <v>47</v>
      </c>
      <c r="I178" s="23" t="s">
        <v>88</v>
      </c>
      <c r="J178" s="23" t="s">
        <v>45</v>
      </c>
      <c r="K178" s="23" t="s">
        <v>44</v>
      </c>
      <c r="L178" s="23" t="s">
        <v>40</v>
      </c>
      <c r="M178" s="23" t="s">
        <v>43</v>
      </c>
      <c r="N178" s="24">
        <v>3.4907939999999998E-2</v>
      </c>
      <c r="O178" s="23" t="s">
        <v>42</v>
      </c>
      <c r="P178" s="23" t="s">
        <v>41</v>
      </c>
    </row>
    <row r="179" spans="1:16" x14ac:dyDescent="0.25">
      <c r="A179" s="23" t="s">
        <v>52</v>
      </c>
      <c r="B179" s="23">
        <v>21101</v>
      </c>
      <c r="C179" s="23" t="s">
        <v>51</v>
      </c>
      <c r="D179" s="23" t="s">
        <v>50</v>
      </c>
      <c r="E179" s="23">
        <v>2104008330</v>
      </c>
      <c r="F179" s="23" t="s">
        <v>49</v>
      </c>
      <c r="G179" s="23" t="s">
        <v>48</v>
      </c>
      <c r="H179" s="23" t="s">
        <v>47</v>
      </c>
      <c r="I179" s="23" t="s">
        <v>87</v>
      </c>
      <c r="J179" s="23" t="s">
        <v>45</v>
      </c>
      <c r="K179" s="23" t="s">
        <v>44</v>
      </c>
      <c r="L179" s="23" t="s">
        <v>40</v>
      </c>
      <c r="M179" s="23" t="s">
        <v>43</v>
      </c>
      <c r="N179" s="24">
        <v>0.10599169999999999</v>
      </c>
      <c r="O179" s="23" t="s">
        <v>42</v>
      </c>
      <c r="P179" s="23" t="s">
        <v>41</v>
      </c>
    </row>
    <row r="180" spans="1:16" x14ac:dyDescent="0.25">
      <c r="A180" s="23" t="s">
        <v>52</v>
      </c>
      <c r="B180" s="23">
        <v>21101</v>
      </c>
      <c r="C180" s="23" t="s">
        <v>51</v>
      </c>
      <c r="D180" s="23" t="s">
        <v>50</v>
      </c>
      <c r="E180" s="23">
        <v>2310023102</v>
      </c>
      <c r="F180" s="23" t="s">
        <v>65</v>
      </c>
      <c r="G180" s="23" t="s">
        <v>64</v>
      </c>
      <c r="H180" s="23" t="s">
        <v>67</v>
      </c>
      <c r="I180" s="23" t="s">
        <v>86</v>
      </c>
      <c r="J180" s="23" t="s">
        <v>45</v>
      </c>
      <c r="K180" s="23" t="s">
        <v>44</v>
      </c>
      <c r="L180" s="23" t="s">
        <v>40</v>
      </c>
      <c r="M180" s="23" t="s">
        <v>43</v>
      </c>
      <c r="N180" s="24">
        <v>0</v>
      </c>
      <c r="O180" s="23" t="s">
        <v>42</v>
      </c>
      <c r="P180" s="23" t="s">
        <v>41</v>
      </c>
    </row>
    <row r="181" spans="1:16" x14ac:dyDescent="0.25">
      <c r="A181" s="23" t="s">
        <v>52</v>
      </c>
      <c r="B181" s="23">
        <v>21101</v>
      </c>
      <c r="C181" s="23" t="s">
        <v>51</v>
      </c>
      <c r="D181" s="23" t="s">
        <v>50</v>
      </c>
      <c r="E181" s="23">
        <v>2810060200</v>
      </c>
      <c r="F181" s="23" t="s">
        <v>75</v>
      </c>
      <c r="G181" s="23" t="s">
        <v>85</v>
      </c>
      <c r="H181" s="23" t="s">
        <v>84</v>
      </c>
      <c r="I181" s="23" t="s">
        <v>83</v>
      </c>
      <c r="J181" s="23" t="s">
        <v>45</v>
      </c>
      <c r="K181" s="23" t="s">
        <v>44</v>
      </c>
      <c r="L181" s="23" t="s">
        <v>40</v>
      </c>
      <c r="M181" s="23" t="s">
        <v>43</v>
      </c>
      <c r="N181" s="24">
        <v>4.993742E-6</v>
      </c>
      <c r="O181" s="23" t="s">
        <v>42</v>
      </c>
      <c r="P181" s="23" t="s">
        <v>41</v>
      </c>
    </row>
    <row r="182" spans="1:16" x14ac:dyDescent="0.25">
      <c r="A182" s="23" t="s">
        <v>52</v>
      </c>
      <c r="B182" s="23">
        <v>21101</v>
      </c>
      <c r="C182" s="23" t="s">
        <v>51</v>
      </c>
      <c r="D182" s="23" t="s">
        <v>261</v>
      </c>
      <c r="E182" s="23">
        <v>2201430080</v>
      </c>
      <c r="F182" s="23" t="s">
        <v>56</v>
      </c>
      <c r="G182" s="23" t="s">
        <v>265</v>
      </c>
      <c r="H182" s="23" t="s">
        <v>272</v>
      </c>
      <c r="I182" s="23" t="s">
        <v>264</v>
      </c>
      <c r="J182" s="23" t="s">
        <v>45</v>
      </c>
      <c r="K182" s="23" t="s">
        <v>44</v>
      </c>
      <c r="L182" s="23" t="s">
        <v>40</v>
      </c>
      <c r="M182" s="23" t="s">
        <v>43</v>
      </c>
      <c r="N182" s="24">
        <v>5.6438609999999998E-4</v>
      </c>
      <c r="O182" s="23" t="s">
        <v>42</v>
      </c>
      <c r="P182" s="23" t="s">
        <v>41</v>
      </c>
    </row>
    <row r="183" spans="1:16" x14ac:dyDescent="0.25">
      <c r="A183" s="23" t="s">
        <v>52</v>
      </c>
      <c r="B183" s="23">
        <v>21101</v>
      </c>
      <c r="C183" s="23" t="s">
        <v>51</v>
      </c>
      <c r="D183" s="23" t="s">
        <v>50</v>
      </c>
      <c r="E183" s="23">
        <v>2310021302</v>
      </c>
      <c r="F183" s="23" t="s">
        <v>65</v>
      </c>
      <c r="G183" s="23" t="s">
        <v>64</v>
      </c>
      <c r="H183" s="23" t="s">
        <v>63</v>
      </c>
      <c r="I183" s="23" t="s">
        <v>82</v>
      </c>
      <c r="J183" s="23" t="s">
        <v>45</v>
      </c>
      <c r="K183" s="23" t="s">
        <v>44</v>
      </c>
      <c r="L183" s="23" t="s">
        <v>40</v>
      </c>
      <c r="M183" s="23" t="s">
        <v>43</v>
      </c>
      <c r="N183" s="24">
        <v>0</v>
      </c>
      <c r="O183" s="23" t="s">
        <v>42</v>
      </c>
      <c r="P183" s="23" t="s">
        <v>41</v>
      </c>
    </row>
    <row r="184" spans="1:16" x14ac:dyDescent="0.25">
      <c r="A184" s="23" t="s">
        <v>52</v>
      </c>
      <c r="B184" s="23">
        <v>21101</v>
      </c>
      <c r="C184" s="23" t="s">
        <v>51</v>
      </c>
      <c r="D184" s="23" t="s">
        <v>145</v>
      </c>
      <c r="E184" s="23">
        <v>2260004022</v>
      </c>
      <c r="F184" s="23" t="s">
        <v>56</v>
      </c>
      <c r="G184" s="23" t="s">
        <v>146</v>
      </c>
      <c r="H184" s="23" t="s">
        <v>154</v>
      </c>
      <c r="I184" s="23" t="s">
        <v>175</v>
      </c>
      <c r="J184" s="23" t="s">
        <v>45</v>
      </c>
      <c r="K184" s="23" t="s">
        <v>44</v>
      </c>
      <c r="L184" s="23" t="s">
        <v>40</v>
      </c>
      <c r="M184" s="23" t="s">
        <v>43</v>
      </c>
      <c r="N184" s="24">
        <v>1.553304E-7</v>
      </c>
      <c r="O184" s="23" t="s">
        <v>42</v>
      </c>
      <c r="P184" s="23" t="s">
        <v>41</v>
      </c>
    </row>
    <row r="185" spans="1:16" x14ac:dyDescent="0.25">
      <c r="A185" s="23" t="s">
        <v>52</v>
      </c>
      <c r="B185" s="23">
        <v>21101</v>
      </c>
      <c r="C185" s="23" t="s">
        <v>51</v>
      </c>
      <c r="D185" s="23" t="s">
        <v>261</v>
      </c>
      <c r="E185" s="23">
        <v>2201520080</v>
      </c>
      <c r="F185" s="23" t="s">
        <v>56</v>
      </c>
      <c r="G185" s="23" t="s">
        <v>265</v>
      </c>
      <c r="H185" s="23" t="s">
        <v>271</v>
      </c>
      <c r="I185" s="23" t="s">
        <v>264</v>
      </c>
      <c r="J185" s="23" t="s">
        <v>45</v>
      </c>
      <c r="K185" s="23" t="s">
        <v>44</v>
      </c>
      <c r="L185" s="23" t="s">
        <v>40</v>
      </c>
      <c r="M185" s="23" t="s">
        <v>43</v>
      </c>
      <c r="N185" s="24">
        <v>1.418522E-2</v>
      </c>
      <c r="O185" s="23" t="s">
        <v>42</v>
      </c>
      <c r="P185" s="23" t="s">
        <v>41</v>
      </c>
    </row>
    <row r="186" spans="1:16" x14ac:dyDescent="0.25">
      <c r="A186" s="23" t="s">
        <v>52</v>
      </c>
      <c r="B186" s="23">
        <v>21101</v>
      </c>
      <c r="C186" s="23" t="s">
        <v>51</v>
      </c>
      <c r="D186" s="23" t="s">
        <v>50</v>
      </c>
      <c r="E186" s="23">
        <v>2310023010</v>
      </c>
      <c r="F186" s="23" t="s">
        <v>65</v>
      </c>
      <c r="G186" s="23" t="s">
        <v>64</v>
      </c>
      <c r="H186" s="23" t="s">
        <v>67</v>
      </c>
      <c r="I186" s="23" t="s">
        <v>81</v>
      </c>
      <c r="J186" s="23" t="s">
        <v>45</v>
      </c>
      <c r="K186" s="23" t="s">
        <v>44</v>
      </c>
      <c r="L186" s="23" t="s">
        <v>40</v>
      </c>
      <c r="M186" s="23" t="s">
        <v>43</v>
      </c>
      <c r="N186" s="24">
        <v>0</v>
      </c>
      <c r="O186" s="23" t="s">
        <v>42</v>
      </c>
      <c r="P186" s="23" t="s">
        <v>41</v>
      </c>
    </row>
    <row r="187" spans="1:16" x14ac:dyDescent="0.25">
      <c r="A187" s="23" t="s">
        <v>52</v>
      </c>
      <c r="B187" s="23">
        <v>21101</v>
      </c>
      <c r="C187" s="23" t="s">
        <v>51</v>
      </c>
      <c r="D187" s="23" t="s">
        <v>145</v>
      </c>
      <c r="E187" s="23">
        <v>2270006022</v>
      </c>
      <c r="F187" s="23" t="s">
        <v>56</v>
      </c>
      <c r="G187" s="23" t="s">
        <v>153</v>
      </c>
      <c r="H187" s="23" t="s">
        <v>149</v>
      </c>
      <c r="I187" s="23" t="s">
        <v>173</v>
      </c>
      <c r="J187" s="23" t="s">
        <v>45</v>
      </c>
      <c r="K187" s="23" t="s">
        <v>44</v>
      </c>
      <c r="L187" s="23" t="s">
        <v>40</v>
      </c>
      <c r="M187" s="23" t="s">
        <v>43</v>
      </c>
      <c r="N187" s="24">
        <v>6.6476199999999999E-3</v>
      </c>
      <c r="O187" s="23" t="s">
        <v>42</v>
      </c>
      <c r="P187" s="23" t="s">
        <v>41</v>
      </c>
    </row>
    <row r="188" spans="1:16" x14ac:dyDescent="0.25">
      <c r="A188" s="23" t="s">
        <v>52</v>
      </c>
      <c r="B188" s="23">
        <v>21101</v>
      </c>
      <c r="C188" s="23" t="s">
        <v>51</v>
      </c>
      <c r="D188" s="23" t="s">
        <v>145</v>
      </c>
      <c r="E188" s="23">
        <v>2265004022</v>
      </c>
      <c r="F188" s="23" t="s">
        <v>56</v>
      </c>
      <c r="G188" s="23" t="s">
        <v>146</v>
      </c>
      <c r="H188" s="23" t="s">
        <v>154</v>
      </c>
      <c r="I188" s="23" t="s">
        <v>183</v>
      </c>
      <c r="J188" s="23" t="s">
        <v>45</v>
      </c>
      <c r="K188" s="23" t="s">
        <v>44</v>
      </c>
      <c r="L188" s="23" t="s">
        <v>40</v>
      </c>
      <c r="M188" s="23" t="s">
        <v>43</v>
      </c>
      <c r="N188" s="24">
        <v>6.8637330000000003E-3</v>
      </c>
      <c r="O188" s="23" t="s">
        <v>42</v>
      </c>
      <c r="P188" s="23" t="s">
        <v>41</v>
      </c>
    </row>
    <row r="189" spans="1:16" x14ac:dyDescent="0.25">
      <c r="A189" s="23" t="s">
        <v>52</v>
      </c>
      <c r="B189" s="23">
        <v>21233</v>
      </c>
      <c r="C189" s="23" t="s">
        <v>143</v>
      </c>
      <c r="D189" s="23" t="s">
        <v>50</v>
      </c>
      <c r="E189" s="23">
        <v>2104011000</v>
      </c>
      <c r="F189" s="23" t="s">
        <v>49</v>
      </c>
      <c r="G189" s="23" t="s">
        <v>48</v>
      </c>
      <c r="H189" s="23" t="s">
        <v>90</v>
      </c>
      <c r="I189" s="23" t="s">
        <v>89</v>
      </c>
      <c r="J189" s="23" t="s">
        <v>45</v>
      </c>
      <c r="K189" s="23" t="s">
        <v>44</v>
      </c>
      <c r="L189" s="23" t="s">
        <v>40</v>
      </c>
      <c r="M189" s="23" t="s">
        <v>43</v>
      </c>
      <c r="N189" s="24">
        <v>2.7269650000000001E-4</v>
      </c>
      <c r="O189" s="23" t="s">
        <v>42</v>
      </c>
      <c r="P189" s="23" t="s">
        <v>41</v>
      </c>
    </row>
    <row r="190" spans="1:16" x14ac:dyDescent="0.25">
      <c r="A190" s="23" t="s">
        <v>52</v>
      </c>
      <c r="B190" s="23">
        <v>21233</v>
      </c>
      <c r="C190" s="23" t="s">
        <v>143</v>
      </c>
      <c r="D190" s="23" t="s">
        <v>50</v>
      </c>
      <c r="E190" s="23">
        <v>2310023302</v>
      </c>
      <c r="F190" s="23" t="s">
        <v>65</v>
      </c>
      <c r="G190" s="23" t="s">
        <v>64</v>
      </c>
      <c r="H190" s="23" t="s">
        <v>67</v>
      </c>
      <c r="I190" s="23" t="s">
        <v>101</v>
      </c>
      <c r="J190" s="23" t="s">
        <v>45</v>
      </c>
      <c r="K190" s="23" t="s">
        <v>44</v>
      </c>
      <c r="L190" s="23" t="s">
        <v>40</v>
      </c>
      <c r="M190" s="23" t="s">
        <v>43</v>
      </c>
      <c r="N190" s="24">
        <v>0</v>
      </c>
      <c r="O190" s="23" t="s">
        <v>42</v>
      </c>
      <c r="P190" s="23" t="s">
        <v>41</v>
      </c>
    </row>
    <row r="191" spans="1:16" x14ac:dyDescent="0.25">
      <c r="A191" s="23" t="s">
        <v>52</v>
      </c>
      <c r="B191" s="23">
        <v>21233</v>
      </c>
      <c r="C191" s="23" t="s">
        <v>143</v>
      </c>
      <c r="D191" s="23" t="s">
        <v>50</v>
      </c>
      <c r="E191" s="23">
        <v>2104008220</v>
      </c>
      <c r="F191" s="23" t="s">
        <v>49</v>
      </c>
      <c r="G191" s="23" t="s">
        <v>48</v>
      </c>
      <c r="H191" s="23" t="s">
        <v>47</v>
      </c>
      <c r="I191" s="23" t="s">
        <v>114</v>
      </c>
      <c r="J191" s="23" t="s">
        <v>45</v>
      </c>
      <c r="K191" s="23" t="s">
        <v>44</v>
      </c>
      <c r="L191" s="23" t="s">
        <v>40</v>
      </c>
      <c r="M191" s="23" t="s">
        <v>43</v>
      </c>
      <c r="N191" s="24">
        <v>1.507142E-2</v>
      </c>
      <c r="O191" s="23" t="s">
        <v>42</v>
      </c>
      <c r="P191" s="23" t="s">
        <v>41</v>
      </c>
    </row>
    <row r="192" spans="1:16" x14ac:dyDescent="0.25">
      <c r="A192" s="23" t="s">
        <v>52</v>
      </c>
      <c r="B192" s="23">
        <v>21233</v>
      </c>
      <c r="C192" s="23" t="s">
        <v>143</v>
      </c>
      <c r="D192" s="23" t="s">
        <v>50</v>
      </c>
      <c r="E192" s="23">
        <v>2104008320</v>
      </c>
      <c r="F192" s="23" t="s">
        <v>49</v>
      </c>
      <c r="G192" s="23" t="s">
        <v>48</v>
      </c>
      <c r="H192" s="23" t="s">
        <v>47</v>
      </c>
      <c r="I192" s="23" t="s">
        <v>71</v>
      </c>
      <c r="J192" s="23" t="s">
        <v>45</v>
      </c>
      <c r="K192" s="23" t="s">
        <v>44</v>
      </c>
      <c r="L192" s="23" t="s">
        <v>40</v>
      </c>
      <c r="M192" s="23" t="s">
        <v>43</v>
      </c>
      <c r="N192" s="24">
        <v>8.8674959999999997E-2</v>
      </c>
      <c r="O192" s="23" t="s">
        <v>42</v>
      </c>
      <c r="P192" s="23" t="s">
        <v>41</v>
      </c>
    </row>
    <row r="193" spans="1:16" x14ac:dyDescent="0.25">
      <c r="A193" s="23" t="s">
        <v>52</v>
      </c>
      <c r="B193" s="23">
        <v>21233</v>
      </c>
      <c r="C193" s="23" t="s">
        <v>143</v>
      </c>
      <c r="D193" s="23" t="s">
        <v>261</v>
      </c>
      <c r="E193" s="23">
        <v>2201210080</v>
      </c>
      <c r="F193" s="23" t="s">
        <v>56</v>
      </c>
      <c r="G193" s="23" t="s">
        <v>265</v>
      </c>
      <c r="H193" s="23" t="s">
        <v>275</v>
      </c>
      <c r="I193" s="23" t="s">
        <v>264</v>
      </c>
      <c r="J193" s="23" t="s">
        <v>45</v>
      </c>
      <c r="K193" s="23" t="s">
        <v>44</v>
      </c>
      <c r="L193" s="23" t="s">
        <v>40</v>
      </c>
      <c r="M193" s="23" t="s">
        <v>43</v>
      </c>
      <c r="N193" s="24">
        <v>0.18944859999999999</v>
      </c>
      <c r="O193" s="23" t="s">
        <v>42</v>
      </c>
      <c r="P193" s="23" t="s">
        <v>41</v>
      </c>
    </row>
    <row r="194" spans="1:16" x14ac:dyDescent="0.25">
      <c r="A194" s="23" t="s">
        <v>52</v>
      </c>
      <c r="B194" s="23">
        <v>21233</v>
      </c>
      <c r="C194" s="23" t="s">
        <v>143</v>
      </c>
      <c r="D194" s="23" t="s">
        <v>261</v>
      </c>
      <c r="E194" s="23">
        <v>2201110080</v>
      </c>
      <c r="F194" s="23" t="s">
        <v>56</v>
      </c>
      <c r="G194" s="23" t="s">
        <v>265</v>
      </c>
      <c r="H194" s="23" t="s">
        <v>277</v>
      </c>
      <c r="I194" s="23" t="s">
        <v>264</v>
      </c>
      <c r="J194" s="23" t="s">
        <v>45</v>
      </c>
      <c r="K194" s="23" t="s">
        <v>44</v>
      </c>
      <c r="L194" s="23" t="s">
        <v>40</v>
      </c>
      <c r="M194" s="23" t="s">
        <v>43</v>
      </c>
      <c r="N194" s="24">
        <v>5.3546339999999996E-3</v>
      </c>
      <c r="O194" s="23" t="s">
        <v>42</v>
      </c>
      <c r="P194" s="23" t="s">
        <v>41</v>
      </c>
    </row>
    <row r="195" spans="1:16" x14ac:dyDescent="0.25">
      <c r="A195" s="23" t="s">
        <v>52</v>
      </c>
      <c r="B195" s="23">
        <v>21233</v>
      </c>
      <c r="C195" s="23" t="s">
        <v>143</v>
      </c>
      <c r="D195" s="23" t="s">
        <v>50</v>
      </c>
      <c r="E195" s="23">
        <v>2104004000</v>
      </c>
      <c r="F195" s="23" t="s">
        <v>49</v>
      </c>
      <c r="G195" s="23" t="s">
        <v>48</v>
      </c>
      <c r="H195" s="23" t="s">
        <v>124</v>
      </c>
      <c r="I195" s="23" t="s">
        <v>95</v>
      </c>
      <c r="J195" s="23" t="s">
        <v>45</v>
      </c>
      <c r="K195" s="23" t="s">
        <v>44</v>
      </c>
      <c r="L195" s="23" t="s">
        <v>40</v>
      </c>
      <c r="M195" s="23" t="s">
        <v>43</v>
      </c>
      <c r="N195" s="24">
        <v>3.6819699999999997E-2</v>
      </c>
      <c r="O195" s="23" t="s">
        <v>42</v>
      </c>
      <c r="P195" s="23" t="s">
        <v>41</v>
      </c>
    </row>
    <row r="196" spans="1:16" x14ac:dyDescent="0.25">
      <c r="A196" s="23" t="s">
        <v>52</v>
      </c>
      <c r="B196" s="23">
        <v>21233</v>
      </c>
      <c r="C196" s="23" t="s">
        <v>143</v>
      </c>
      <c r="D196" s="23" t="s">
        <v>145</v>
      </c>
      <c r="E196" s="23">
        <v>2260003022</v>
      </c>
      <c r="F196" s="23" t="s">
        <v>56</v>
      </c>
      <c r="G196" s="23" t="s">
        <v>146</v>
      </c>
      <c r="H196" s="23" t="s">
        <v>160</v>
      </c>
      <c r="I196" s="23" t="s">
        <v>194</v>
      </c>
      <c r="J196" s="23" t="s">
        <v>45</v>
      </c>
      <c r="K196" s="23" t="s">
        <v>44</v>
      </c>
      <c r="L196" s="23" t="s">
        <v>40</v>
      </c>
      <c r="M196" s="23" t="s">
        <v>43</v>
      </c>
      <c r="N196" s="24">
        <v>1.3792789999999999E-6</v>
      </c>
      <c r="O196" s="23" t="s">
        <v>42</v>
      </c>
      <c r="P196" s="23" t="s">
        <v>41</v>
      </c>
    </row>
    <row r="197" spans="1:16" x14ac:dyDescent="0.25">
      <c r="A197" s="23" t="s">
        <v>52</v>
      </c>
      <c r="B197" s="23">
        <v>21233</v>
      </c>
      <c r="C197" s="23" t="s">
        <v>143</v>
      </c>
      <c r="D197" s="23" t="s">
        <v>145</v>
      </c>
      <c r="E197" s="23">
        <v>2265003022</v>
      </c>
      <c r="F197" s="23" t="s">
        <v>56</v>
      </c>
      <c r="G197" s="23" t="s">
        <v>146</v>
      </c>
      <c r="H197" s="23" t="s">
        <v>160</v>
      </c>
      <c r="I197" s="23" t="s">
        <v>195</v>
      </c>
      <c r="J197" s="23" t="s">
        <v>45</v>
      </c>
      <c r="K197" s="23" t="s">
        <v>44</v>
      </c>
      <c r="L197" s="23" t="s">
        <v>40</v>
      </c>
      <c r="M197" s="23" t="s">
        <v>43</v>
      </c>
      <c r="N197" s="24">
        <v>1.051375E-3</v>
      </c>
      <c r="O197" s="23" t="s">
        <v>42</v>
      </c>
      <c r="P197" s="23" t="s">
        <v>41</v>
      </c>
    </row>
    <row r="198" spans="1:16" x14ac:dyDescent="0.25">
      <c r="A198" s="23" t="s">
        <v>52</v>
      </c>
      <c r="B198" s="23">
        <v>21233</v>
      </c>
      <c r="C198" s="23" t="s">
        <v>143</v>
      </c>
      <c r="D198" s="23" t="s">
        <v>50</v>
      </c>
      <c r="E198" s="23">
        <v>2610000400</v>
      </c>
      <c r="F198" s="23" t="s">
        <v>59</v>
      </c>
      <c r="G198" s="23" t="s">
        <v>58</v>
      </c>
      <c r="H198" s="23" t="s">
        <v>61</v>
      </c>
      <c r="I198" s="23" t="s">
        <v>117</v>
      </c>
      <c r="J198" s="23" t="s">
        <v>45</v>
      </c>
      <c r="K198" s="23" t="s">
        <v>44</v>
      </c>
      <c r="L198" s="23" t="s">
        <v>40</v>
      </c>
      <c r="M198" s="23" t="s">
        <v>43</v>
      </c>
      <c r="N198" s="24">
        <v>1.9862390000000001E-2</v>
      </c>
      <c r="O198" s="23" t="s">
        <v>42</v>
      </c>
      <c r="P198" s="23" t="s">
        <v>41</v>
      </c>
    </row>
    <row r="199" spans="1:16" x14ac:dyDescent="0.25">
      <c r="A199" s="23" t="s">
        <v>52</v>
      </c>
      <c r="B199" s="23">
        <v>21233</v>
      </c>
      <c r="C199" s="23" t="s">
        <v>143</v>
      </c>
      <c r="D199" s="23" t="s">
        <v>261</v>
      </c>
      <c r="E199" s="23">
        <v>2202310080</v>
      </c>
      <c r="F199" s="23" t="s">
        <v>56</v>
      </c>
      <c r="G199" s="23" t="s">
        <v>262</v>
      </c>
      <c r="H199" s="23" t="s">
        <v>266</v>
      </c>
      <c r="I199" s="23" t="s">
        <v>264</v>
      </c>
      <c r="J199" s="23" t="s">
        <v>45</v>
      </c>
      <c r="K199" s="23" t="s">
        <v>44</v>
      </c>
      <c r="L199" s="23" t="s">
        <v>40</v>
      </c>
      <c r="M199" s="23" t="s">
        <v>43</v>
      </c>
      <c r="N199" s="24">
        <v>2.2221439999999999E-2</v>
      </c>
      <c r="O199" s="23" t="s">
        <v>42</v>
      </c>
      <c r="P199" s="23" t="s">
        <v>41</v>
      </c>
    </row>
    <row r="200" spans="1:16" x14ac:dyDescent="0.25">
      <c r="A200" s="23" t="s">
        <v>52</v>
      </c>
      <c r="B200" s="23">
        <v>21233</v>
      </c>
      <c r="C200" s="23" t="s">
        <v>143</v>
      </c>
      <c r="D200" s="23" t="s">
        <v>261</v>
      </c>
      <c r="E200" s="23">
        <v>2202320080</v>
      </c>
      <c r="F200" s="23" t="s">
        <v>56</v>
      </c>
      <c r="G200" s="23" t="s">
        <v>262</v>
      </c>
      <c r="H200" s="23" t="s">
        <v>268</v>
      </c>
      <c r="I200" s="23" t="s">
        <v>264</v>
      </c>
      <c r="J200" s="23" t="s">
        <v>45</v>
      </c>
      <c r="K200" s="23" t="s">
        <v>44</v>
      </c>
      <c r="L200" s="23" t="s">
        <v>40</v>
      </c>
      <c r="M200" s="23" t="s">
        <v>43</v>
      </c>
      <c r="N200" s="24">
        <v>1.9705230000000001E-3</v>
      </c>
      <c r="O200" s="23" t="s">
        <v>42</v>
      </c>
      <c r="P200" s="23" t="s">
        <v>41</v>
      </c>
    </row>
    <row r="201" spans="1:16" x14ac:dyDescent="0.25">
      <c r="A201" s="23" t="s">
        <v>52</v>
      </c>
      <c r="B201" s="23">
        <v>21233</v>
      </c>
      <c r="C201" s="23" t="s">
        <v>143</v>
      </c>
      <c r="D201" s="23" t="s">
        <v>261</v>
      </c>
      <c r="E201" s="23">
        <v>2202510080</v>
      </c>
      <c r="F201" s="23" t="s">
        <v>56</v>
      </c>
      <c r="G201" s="23" t="s">
        <v>262</v>
      </c>
      <c r="H201" s="23" t="s">
        <v>274</v>
      </c>
      <c r="I201" s="23" t="s">
        <v>264</v>
      </c>
      <c r="J201" s="23" t="s">
        <v>45</v>
      </c>
      <c r="K201" s="23" t="s">
        <v>44</v>
      </c>
      <c r="L201" s="23" t="s">
        <v>40</v>
      </c>
      <c r="M201" s="23" t="s">
        <v>43</v>
      </c>
      <c r="N201" s="24">
        <v>6.9406809999999998E-4</v>
      </c>
      <c r="O201" s="23" t="s">
        <v>42</v>
      </c>
      <c r="P201" s="23" t="s">
        <v>41</v>
      </c>
    </row>
    <row r="202" spans="1:16" x14ac:dyDescent="0.25">
      <c r="A202" s="23" t="s">
        <v>52</v>
      </c>
      <c r="B202" s="23">
        <v>21233</v>
      </c>
      <c r="C202" s="23" t="s">
        <v>143</v>
      </c>
      <c r="D202" s="23" t="s">
        <v>261</v>
      </c>
      <c r="E202" s="23">
        <v>2205320080</v>
      </c>
      <c r="F202" s="23" t="s">
        <v>56</v>
      </c>
      <c r="G202" s="23" t="s">
        <v>273</v>
      </c>
      <c r="H202" s="23" t="s">
        <v>268</v>
      </c>
      <c r="I202" s="23" t="s">
        <v>264</v>
      </c>
      <c r="J202" s="23" t="s">
        <v>45</v>
      </c>
      <c r="K202" s="23" t="s">
        <v>44</v>
      </c>
      <c r="L202" s="23" t="s">
        <v>40</v>
      </c>
      <c r="M202" s="23" t="s">
        <v>43</v>
      </c>
      <c r="N202" s="24">
        <v>3.1498600000000001E-4</v>
      </c>
      <c r="O202" s="23" t="s">
        <v>42</v>
      </c>
      <c r="P202" s="23" t="s">
        <v>41</v>
      </c>
    </row>
    <row r="203" spans="1:16" x14ac:dyDescent="0.25">
      <c r="A203" s="23" t="s">
        <v>52</v>
      </c>
      <c r="B203" s="23">
        <v>21233</v>
      </c>
      <c r="C203" s="23" t="s">
        <v>143</v>
      </c>
      <c r="D203" s="23" t="s">
        <v>50</v>
      </c>
      <c r="E203" s="23">
        <v>2310023251</v>
      </c>
      <c r="F203" s="23" t="s">
        <v>65</v>
      </c>
      <c r="G203" s="23" t="s">
        <v>64</v>
      </c>
      <c r="H203" s="23" t="s">
        <v>67</v>
      </c>
      <c r="I203" s="23" t="s">
        <v>76</v>
      </c>
      <c r="J203" s="23" t="s">
        <v>45</v>
      </c>
      <c r="K203" s="23" t="s">
        <v>44</v>
      </c>
      <c r="L203" s="23" t="s">
        <v>40</v>
      </c>
      <c r="M203" s="23" t="s">
        <v>43</v>
      </c>
      <c r="N203" s="24">
        <v>0</v>
      </c>
      <c r="O203" s="23" t="s">
        <v>42</v>
      </c>
      <c r="P203" s="23" t="s">
        <v>41</v>
      </c>
    </row>
    <row r="204" spans="1:16" x14ac:dyDescent="0.25">
      <c r="A204" s="23" t="s">
        <v>52</v>
      </c>
      <c r="B204" s="23">
        <v>21233</v>
      </c>
      <c r="C204" s="23" t="s">
        <v>143</v>
      </c>
      <c r="D204" s="23" t="s">
        <v>145</v>
      </c>
      <c r="E204" s="23">
        <v>2270004044</v>
      </c>
      <c r="F204" s="23" t="s">
        <v>56</v>
      </c>
      <c r="G204" s="23" t="s">
        <v>153</v>
      </c>
      <c r="H204" s="23" t="s">
        <v>154</v>
      </c>
      <c r="I204" s="23" t="s">
        <v>196</v>
      </c>
      <c r="J204" s="23" t="s">
        <v>45</v>
      </c>
      <c r="K204" s="23" t="s">
        <v>44</v>
      </c>
      <c r="L204" s="23" t="s">
        <v>40</v>
      </c>
      <c r="M204" s="23" t="s">
        <v>43</v>
      </c>
      <c r="N204" s="24">
        <v>3.180983E-4</v>
      </c>
      <c r="O204" s="23" t="s">
        <v>42</v>
      </c>
      <c r="P204" s="23" t="s">
        <v>41</v>
      </c>
    </row>
    <row r="205" spans="1:16" x14ac:dyDescent="0.25">
      <c r="A205" s="23" t="s">
        <v>52</v>
      </c>
      <c r="B205" s="23">
        <v>21233</v>
      </c>
      <c r="C205" s="23" t="s">
        <v>143</v>
      </c>
      <c r="D205" s="23" t="s">
        <v>145</v>
      </c>
      <c r="E205" s="23">
        <v>2260004021</v>
      </c>
      <c r="F205" s="23" t="s">
        <v>56</v>
      </c>
      <c r="G205" s="23" t="s">
        <v>146</v>
      </c>
      <c r="H205" s="23" t="s">
        <v>154</v>
      </c>
      <c r="I205" s="23" t="s">
        <v>197</v>
      </c>
      <c r="J205" s="23" t="s">
        <v>45</v>
      </c>
      <c r="K205" s="23" t="s">
        <v>44</v>
      </c>
      <c r="L205" s="23" t="s">
        <v>40</v>
      </c>
      <c r="M205" s="23" t="s">
        <v>43</v>
      </c>
      <c r="N205" s="24">
        <v>1.4405139999999999E-4</v>
      </c>
      <c r="O205" s="23" t="s">
        <v>42</v>
      </c>
      <c r="P205" s="23" t="s">
        <v>41</v>
      </c>
    </row>
    <row r="206" spans="1:16" x14ac:dyDescent="0.25">
      <c r="A206" s="23" t="s">
        <v>52</v>
      </c>
      <c r="B206" s="23">
        <v>21233</v>
      </c>
      <c r="C206" s="23" t="s">
        <v>143</v>
      </c>
      <c r="D206" s="23" t="s">
        <v>145</v>
      </c>
      <c r="E206" s="23">
        <v>2268003060</v>
      </c>
      <c r="F206" s="23" t="s">
        <v>56</v>
      </c>
      <c r="G206" s="23" t="s">
        <v>177</v>
      </c>
      <c r="H206" s="23" t="s">
        <v>160</v>
      </c>
      <c r="I206" s="23" t="s">
        <v>198</v>
      </c>
      <c r="J206" s="23" t="s">
        <v>45</v>
      </c>
      <c r="K206" s="23" t="s">
        <v>44</v>
      </c>
      <c r="L206" s="23" t="s">
        <v>40</v>
      </c>
      <c r="M206" s="23" t="s">
        <v>43</v>
      </c>
      <c r="N206" s="24">
        <v>4.355393E-7</v>
      </c>
      <c r="O206" s="23" t="s">
        <v>42</v>
      </c>
      <c r="P206" s="23" t="s">
        <v>41</v>
      </c>
    </row>
    <row r="207" spans="1:16" x14ac:dyDescent="0.25">
      <c r="A207" s="23" t="s">
        <v>52</v>
      </c>
      <c r="B207" s="23">
        <v>21233</v>
      </c>
      <c r="C207" s="23" t="s">
        <v>143</v>
      </c>
      <c r="D207" s="23" t="s">
        <v>145</v>
      </c>
      <c r="E207" s="23">
        <v>2265004044</v>
      </c>
      <c r="F207" s="23" t="s">
        <v>56</v>
      </c>
      <c r="G207" s="23" t="s">
        <v>146</v>
      </c>
      <c r="H207" s="23" t="s">
        <v>154</v>
      </c>
      <c r="I207" s="23" t="s">
        <v>199</v>
      </c>
      <c r="J207" s="23" t="s">
        <v>45</v>
      </c>
      <c r="K207" s="23" t="s">
        <v>44</v>
      </c>
      <c r="L207" s="23" t="s">
        <v>40</v>
      </c>
      <c r="M207" s="23" t="s">
        <v>43</v>
      </c>
      <c r="N207" s="24">
        <v>1.143989E-3</v>
      </c>
      <c r="O207" s="23" t="s">
        <v>42</v>
      </c>
      <c r="P207" s="23" t="s">
        <v>41</v>
      </c>
    </row>
    <row r="208" spans="1:16" x14ac:dyDescent="0.25">
      <c r="A208" s="23" t="s">
        <v>52</v>
      </c>
      <c r="B208" s="23">
        <v>21101</v>
      </c>
      <c r="C208" s="23" t="s">
        <v>51</v>
      </c>
      <c r="D208" s="23" t="s">
        <v>50</v>
      </c>
      <c r="E208" s="23">
        <v>2310023400</v>
      </c>
      <c r="F208" s="23" t="s">
        <v>65</v>
      </c>
      <c r="G208" s="23" t="s">
        <v>64</v>
      </c>
      <c r="H208" s="23" t="s">
        <v>67</v>
      </c>
      <c r="I208" s="23" t="s">
        <v>80</v>
      </c>
      <c r="J208" s="23" t="s">
        <v>45</v>
      </c>
      <c r="K208" s="23" t="s">
        <v>44</v>
      </c>
      <c r="L208" s="23" t="s">
        <v>40</v>
      </c>
      <c r="M208" s="23" t="s">
        <v>43</v>
      </c>
      <c r="N208" s="24">
        <v>0</v>
      </c>
      <c r="O208" s="23" t="s">
        <v>42</v>
      </c>
      <c r="P208" s="23" t="s">
        <v>41</v>
      </c>
    </row>
    <row r="209" spans="1:16" x14ac:dyDescent="0.25">
      <c r="A209" s="23" t="s">
        <v>52</v>
      </c>
      <c r="B209" s="23">
        <v>21101</v>
      </c>
      <c r="C209" s="23" t="s">
        <v>51</v>
      </c>
      <c r="D209" s="23" t="s">
        <v>261</v>
      </c>
      <c r="E209" s="23">
        <v>2202620080</v>
      </c>
      <c r="F209" s="23" t="s">
        <v>56</v>
      </c>
      <c r="G209" s="23" t="s">
        <v>262</v>
      </c>
      <c r="H209" s="23" t="s">
        <v>276</v>
      </c>
      <c r="I209" s="23" t="s">
        <v>264</v>
      </c>
      <c r="J209" s="23" t="s">
        <v>45</v>
      </c>
      <c r="K209" s="23" t="s">
        <v>44</v>
      </c>
      <c r="L209" s="23" t="s">
        <v>40</v>
      </c>
      <c r="M209" s="23" t="s">
        <v>43</v>
      </c>
      <c r="N209" s="24">
        <v>0.21441470000000001</v>
      </c>
      <c r="O209" s="23" t="s">
        <v>42</v>
      </c>
      <c r="P209" s="23" t="s">
        <v>41</v>
      </c>
    </row>
    <row r="210" spans="1:16" x14ac:dyDescent="0.25">
      <c r="A210" s="23" t="s">
        <v>52</v>
      </c>
      <c r="B210" s="23">
        <v>21101</v>
      </c>
      <c r="C210" s="23" t="s">
        <v>51</v>
      </c>
      <c r="D210" s="23" t="s">
        <v>50</v>
      </c>
      <c r="E210" s="23">
        <v>2801500000</v>
      </c>
      <c r="F210" s="23" t="s">
        <v>75</v>
      </c>
      <c r="G210" s="23" t="s">
        <v>74</v>
      </c>
      <c r="H210" s="23" t="s">
        <v>73</v>
      </c>
      <c r="I210" s="23" t="s">
        <v>79</v>
      </c>
      <c r="J210" s="23" t="s">
        <v>45</v>
      </c>
      <c r="K210" s="23" t="s">
        <v>44</v>
      </c>
      <c r="L210" s="23" t="s">
        <v>40</v>
      </c>
      <c r="M210" s="23" t="s">
        <v>43</v>
      </c>
      <c r="N210" s="24">
        <v>2.58E-2</v>
      </c>
      <c r="O210" s="23" t="s">
        <v>42</v>
      </c>
      <c r="P210" s="23" t="s">
        <v>41</v>
      </c>
    </row>
    <row r="211" spans="1:16" x14ac:dyDescent="0.25">
      <c r="A211" s="23" t="s">
        <v>52</v>
      </c>
      <c r="B211" s="23">
        <v>21101</v>
      </c>
      <c r="C211" s="23" t="s">
        <v>51</v>
      </c>
      <c r="D211" s="23" t="s">
        <v>261</v>
      </c>
      <c r="E211" s="23">
        <v>2201420080</v>
      </c>
      <c r="F211" s="23" t="s">
        <v>56</v>
      </c>
      <c r="G211" s="23" t="s">
        <v>265</v>
      </c>
      <c r="H211" s="23" t="s">
        <v>270</v>
      </c>
      <c r="I211" s="23" t="s">
        <v>264</v>
      </c>
      <c r="J211" s="23" t="s">
        <v>45</v>
      </c>
      <c r="K211" s="23" t="s">
        <v>44</v>
      </c>
      <c r="L211" s="23" t="s">
        <v>40</v>
      </c>
      <c r="M211" s="23" t="s">
        <v>43</v>
      </c>
      <c r="N211" s="24">
        <v>8.5511770000000001E-5</v>
      </c>
      <c r="O211" s="23" t="s">
        <v>42</v>
      </c>
      <c r="P211" s="23" t="s">
        <v>41</v>
      </c>
    </row>
    <row r="212" spans="1:16" x14ac:dyDescent="0.25">
      <c r="A212" s="23" t="s">
        <v>52</v>
      </c>
      <c r="B212" s="23">
        <v>21101</v>
      </c>
      <c r="C212" s="23" t="s">
        <v>51</v>
      </c>
      <c r="D212" s="23" t="s">
        <v>145</v>
      </c>
      <c r="E212" s="23">
        <v>2265005022</v>
      </c>
      <c r="F212" s="23" t="s">
        <v>56</v>
      </c>
      <c r="G212" s="23" t="s">
        <v>146</v>
      </c>
      <c r="H212" s="23" t="s">
        <v>151</v>
      </c>
      <c r="I212" s="23" t="s">
        <v>163</v>
      </c>
      <c r="J212" s="23" t="s">
        <v>45</v>
      </c>
      <c r="K212" s="23" t="s">
        <v>44</v>
      </c>
      <c r="L212" s="23" t="s">
        <v>40</v>
      </c>
      <c r="M212" s="23" t="s">
        <v>43</v>
      </c>
      <c r="N212" s="24">
        <v>1.693775E-3</v>
      </c>
      <c r="O212" s="23" t="s">
        <v>42</v>
      </c>
      <c r="P212" s="23" t="s">
        <v>41</v>
      </c>
    </row>
    <row r="213" spans="1:16" x14ac:dyDescent="0.25">
      <c r="A213" s="23" t="s">
        <v>52</v>
      </c>
      <c r="B213" s="23">
        <v>21101</v>
      </c>
      <c r="C213" s="23" t="s">
        <v>51</v>
      </c>
      <c r="D213" s="23" t="s">
        <v>50</v>
      </c>
      <c r="E213" s="23">
        <v>2310023600</v>
      </c>
      <c r="F213" s="23" t="s">
        <v>65</v>
      </c>
      <c r="G213" s="23" t="s">
        <v>64</v>
      </c>
      <c r="H213" s="23" t="s">
        <v>67</v>
      </c>
      <c r="I213" s="23" t="s">
        <v>78</v>
      </c>
      <c r="J213" s="23" t="s">
        <v>45</v>
      </c>
      <c r="K213" s="23" t="s">
        <v>44</v>
      </c>
      <c r="L213" s="23" t="s">
        <v>40</v>
      </c>
      <c r="M213" s="23" t="s">
        <v>43</v>
      </c>
      <c r="N213" s="24">
        <v>0</v>
      </c>
      <c r="O213" s="23" t="s">
        <v>42</v>
      </c>
      <c r="P213" s="23" t="s">
        <v>41</v>
      </c>
    </row>
    <row r="214" spans="1:16" x14ac:dyDescent="0.25">
      <c r="A214" s="23" t="s">
        <v>52</v>
      </c>
      <c r="B214" s="23">
        <v>21101</v>
      </c>
      <c r="C214" s="23" t="s">
        <v>51</v>
      </c>
      <c r="D214" s="23" t="s">
        <v>261</v>
      </c>
      <c r="E214" s="23">
        <v>2205210080</v>
      </c>
      <c r="F214" s="23" t="s">
        <v>56</v>
      </c>
      <c r="G214" s="23" t="s">
        <v>273</v>
      </c>
      <c r="H214" s="23" t="s">
        <v>275</v>
      </c>
      <c r="I214" s="23" t="s">
        <v>264</v>
      </c>
      <c r="J214" s="23" t="s">
        <v>45</v>
      </c>
      <c r="K214" s="23" t="s">
        <v>44</v>
      </c>
      <c r="L214" s="23" t="s">
        <v>40</v>
      </c>
      <c r="M214" s="23" t="s">
        <v>43</v>
      </c>
      <c r="N214" s="24">
        <v>4.0233179999999997E-3</v>
      </c>
      <c r="O214" s="23" t="s">
        <v>42</v>
      </c>
      <c r="P214" s="23" t="s">
        <v>41</v>
      </c>
    </row>
    <row r="215" spans="1:16" x14ac:dyDescent="0.25">
      <c r="A215" s="23" t="s">
        <v>52</v>
      </c>
      <c r="B215" s="23">
        <v>21101</v>
      </c>
      <c r="C215" s="23" t="s">
        <v>51</v>
      </c>
      <c r="D215" s="23" t="s">
        <v>50</v>
      </c>
      <c r="E215" s="23">
        <v>2104008630</v>
      </c>
      <c r="F215" s="23" t="s">
        <v>49</v>
      </c>
      <c r="G215" s="23" t="s">
        <v>48</v>
      </c>
      <c r="H215" s="23" t="s">
        <v>47</v>
      </c>
      <c r="I215" s="23" t="s">
        <v>77</v>
      </c>
      <c r="J215" s="23" t="s">
        <v>45</v>
      </c>
      <c r="K215" s="23" t="s">
        <v>44</v>
      </c>
      <c r="L215" s="23" t="s">
        <v>40</v>
      </c>
      <c r="M215" s="23" t="s">
        <v>43</v>
      </c>
      <c r="N215" s="24">
        <v>9.468724E-4</v>
      </c>
      <c r="O215" s="23" t="s">
        <v>42</v>
      </c>
      <c r="P215" s="23" t="s">
        <v>41</v>
      </c>
    </row>
    <row r="216" spans="1:16" x14ac:dyDescent="0.25">
      <c r="A216" s="23" t="s">
        <v>52</v>
      </c>
      <c r="B216" s="23">
        <v>21101</v>
      </c>
      <c r="C216" s="23" t="s">
        <v>51</v>
      </c>
      <c r="D216" s="23" t="s">
        <v>261</v>
      </c>
      <c r="E216" s="23">
        <v>2205320080</v>
      </c>
      <c r="F216" s="23" t="s">
        <v>56</v>
      </c>
      <c r="G216" s="23" t="s">
        <v>273</v>
      </c>
      <c r="H216" s="23" t="s">
        <v>268</v>
      </c>
      <c r="I216" s="23" t="s">
        <v>264</v>
      </c>
      <c r="J216" s="23" t="s">
        <v>45</v>
      </c>
      <c r="K216" s="23" t="s">
        <v>44</v>
      </c>
      <c r="L216" s="23" t="s">
        <v>40</v>
      </c>
      <c r="M216" s="23" t="s">
        <v>43</v>
      </c>
      <c r="N216" s="24">
        <v>1.42281E-3</v>
      </c>
      <c r="O216" s="23" t="s">
        <v>42</v>
      </c>
      <c r="P216" s="23" t="s">
        <v>41</v>
      </c>
    </row>
    <row r="217" spans="1:16" x14ac:dyDescent="0.25">
      <c r="A217" s="23" t="s">
        <v>52</v>
      </c>
      <c r="B217" s="23">
        <v>21101</v>
      </c>
      <c r="C217" s="23" t="s">
        <v>51</v>
      </c>
      <c r="D217" s="23" t="s">
        <v>50</v>
      </c>
      <c r="E217" s="23">
        <v>2310023251</v>
      </c>
      <c r="F217" s="23" t="s">
        <v>65</v>
      </c>
      <c r="G217" s="23" t="s">
        <v>64</v>
      </c>
      <c r="H217" s="23" t="s">
        <v>67</v>
      </c>
      <c r="I217" s="23" t="s">
        <v>76</v>
      </c>
      <c r="J217" s="23" t="s">
        <v>45</v>
      </c>
      <c r="K217" s="23" t="s">
        <v>44</v>
      </c>
      <c r="L217" s="23" t="s">
        <v>40</v>
      </c>
      <c r="M217" s="23" t="s">
        <v>43</v>
      </c>
      <c r="N217" s="24">
        <v>0</v>
      </c>
      <c r="O217" s="23" t="s">
        <v>42</v>
      </c>
      <c r="P217" s="23" t="s">
        <v>41</v>
      </c>
    </row>
    <row r="218" spans="1:16" x14ac:dyDescent="0.25">
      <c r="A218" s="23" t="s">
        <v>52</v>
      </c>
      <c r="B218" s="23">
        <v>21101</v>
      </c>
      <c r="C218" s="23" t="s">
        <v>51</v>
      </c>
      <c r="D218" s="23" t="s">
        <v>145</v>
      </c>
      <c r="E218" s="23">
        <v>2260004020</v>
      </c>
      <c r="F218" s="23" t="s">
        <v>56</v>
      </c>
      <c r="G218" s="23" t="s">
        <v>146</v>
      </c>
      <c r="H218" s="23" t="s">
        <v>154</v>
      </c>
      <c r="I218" s="23" t="s">
        <v>190</v>
      </c>
      <c r="J218" s="23" t="s">
        <v>45</v>
      </c>
      <c r="K218" s="23" t="s">
        <v>44</v>
      </c>
      <c r="L218" s="23" t="s">
        <v>40</v>
      </c>
      <c r="M218" s="23" t="s">
        <v>43</v>
      </c>
      <c r="N218" s="24">
        <v>3.5838709999999998E-4</v>
      </c>
      <c r="O218" s="23" t="s">
        <v>42</v>
      </c>
      <c r="P218" s="23" t="s">
        <v>41</v>
      </c>
    </row>
    <row r="219" spans="1:16" x14ac:dyDescent="0.25">
      <c r="A219" s="23" t="s">
        <v>52</v>
      </c>
      <c r="B219" s="23">
        <v>21101</v>
      </c>
      <c r="C219" s="23" t="s">
        <v>51</v>
      </c>
      <c r="D219" s="23" t="s">
        <v>145</v>
      </c>
      <c r="E219" s="23">
        <v>2260004021</v>
      </c>
      <c r="F219" s="23" t="s">
        <v>56</v>
      </c>
      <c r="G219" s="23" t="s">
        <v>146</v>
      </c>
      <c r="H219" s="23" t="s">
        <v>154</v>
      </c>
      <c r="I219" s="23" t="s">
        <v>197</v>
      </c>
      <c r="J219" s="23" t="s">
        <v>45</v>
      </c>
      <c r="K219" s="23" t="s">
        <v>44</v>
      </c>
      <c r="L219" s="23" t="s">
        <v>40</v>
      </c>
      <c r="M219" s="23" t="s">
        <v>43</v>
      </c>
      <c r="N219" s="24">
        <v>4.0814589999999998E-4</v>
      </c>
      <c r="O219" s="23" t="s">
        <v>42</v>
      </c>
      <c r="P219" s="23" t="s">
        <v>41</v>
      </c>
    </row>
    <row r="220" spans="1:16" x14ac:dyDescent="0.25">
      <c r="A220" s="23" t="s">
        <v>52</v>
      </c>
      <c r="B220" s="23">
        <v>21101</v>
      </c>
      <c r="C220" s="23" t="s">
        <v>51</v>
      </c>
      <c r="D220" s="23" t="s">
        <v>145</v>
      </c>
      <c r="E220" s="23">
        <v>2265003060</v>
      </c>
      <c r="F220" s="23" t="s">
        <v>56</v>
      </c>
      <c r="G220" s="23" t="s">
        <v>146</v>
      </c>
      <c r="H220" s="23" t="s">
        <v>160</v>
      </c>
      <c r="I220" s="23" t="s">
        <v>161</v>
      </c>
      <c r="J220" s="23" t="s">
        <v>45</v>
      </c>
      <c r="K220" s="23" t="s">
        <v>44</v>
      </c>
      <c r="L220" s="23" t="s">
        <v>40</v>
      </c>
      <c r="M220" s="23" t="s">
        <v>43</v>
      </c>
      <c r="N220" s="24">
        <v>1.99173E-5</v>
      </c>
      <c r="O220" s="23" t="s">
        <v>42</v>
      </c>
      <c r="P220" s="23" t="s">
        <v>41</v>
      </c>
    </row>
    <row r="221" spans="1:16" x14ac:dyDescent="0.25">
      <c r="A221" s="23" t="s">
        <v>52</v>
      </c>
      <c r="B221" s="23">
        <v>21101</v>
      </c>
      <c r="C221" s="23" t="s">
        <v>51</v>
      </c>
      <c r="D221" s="23" t="s">
        <v>50</v>
      </c>
      <c r="E221" s="23">
        <v>2801500141</v>
      </c>
      <c r="F221" s="23" t="s">
        <v>75</v>
      </c>
      <c r="G221" s="23" t="s">
        <v>74</v>
      </c>
      <c r="H221" s="23" t="s">
        <v>73</v>
      </c>
      <c r="I221" s="23" t="s">
        <v>72</v>
      </c>
      <c r="J221" s="23" t="s">
        <v>45</v>
      </c>
      <c r="K221" s="23" t="s">
        <v>44</v>
      </c>
      <c r="L221" s="23" t="s">
        <v>40</v>
      </c>
      <c r="M221" s="23" t="s">
        <v>43</v>
      </c>
      <c r="N221" s="24">
        <v>0.93899999999999995</v>
      </c>
      <c r="O221" s="23" t="s">
        <v>42</v>
      </c>
      <c r="P221" s="23" t="s">
        <v>41</v>
      </c>
    </row>
    <row r="222" spans="1:16" x14ac:dyDescent="0.25">
      <c r="A222" s="23" t="s">
        <v>52</v>
      </c>
      <c r="B222" s="23">
        <v>21101</v>
      </c>
      <c r="C222" s="23" t="s">
        <v>51</v>
      </c>
      <c r="D222" s="23" t="s">
        <v>145</v>
      </c>
      <c r="E222" s="23">
        <v>2265002022</v>
      </c>
      <c r="F222" s="23" t="s">
        <v>56</v>
      </c>
      <c r="G222" s="23" t="s">
        <v>146</v>
      </c>
      <c r="H222" s="23" t="s">
        <v>147</v>
      </c>
      <c r="I222" s="23" t="s">
        <v>176</v>
      </c>
      <c r="J222" s="23" t="s">
        <v>45</v>
      </c>
      <c r="K222" s="23" t="s">
        <v>44</v>
      </c>
      <c r="L222" s="23" t="s">
        <v>40</v>
      </c>
      <c r="M222" s="23" t="s">
        <v>43</v>
      </c>
      <c r="N222" s="24">
        <v>1.3471189999999999E-3</v>
      </c>
      <c r="O222" s="23" t="s">
        <v>42</v>
      </c>
      <c r="P222" s="23" t="s">
        <v>41</v>
      </c>
    </row>
    <row r="223" spans="1:16" x14ac:dyDescent="0.25">
      <c r="A223" s="23" t="s">
        <v>52</v>
      </c>
      <c r="B223" s="23">
        <v>21101</v>
      </c>
      <c r="C223" s="23" t="s">
        <v>51</v>
      </c>
      <c r="D223" s="23" t="s">
        <v>145</v>
      </c>
      <c r="E223" s="23">
        <v>2265004044</v>
      </c>
      <c r="F223" s="23" t="s">
        <v>56</v>
      </c>
      <c r="G223" s="23" t="s">
        <v>146</v>
      </c>
      <c r="H223" s="23" t="s">
        <v>154</v>
      </c>
      <c r="I223" s="23" t="s">
        <v>199</v>
      </c>
      <c r="J223" s="23" t="s">
        <v>45</v>
      </c>
      <c r="K223" s="23" t="s">
        <v>44</v>
      </c>
      <c r="L223" s="23" t="s">
        <v>40</v>
      </c>
      <c r="M223" s="23" t="s">
        <v>43</v>
      </c>
      <c r="N223" s="24">
        <v>3.2413030000000001E-3</v>
      </c>
      <c r="O223" s="23" t="s">
        <v>42</v>
      </c>
      <c r="P223" s="23" t="s">
        <v>41</v>
      </c>
    </row>
    <row r="224" spans="1:16" x14ac:dyDescent="0.25">
      <c r="A224" s="23" t="s">
        <v>52</v>
      </c>
      <c r="B224" s="23">
        <v>21101</v>
      </c>
      <c r="C224" s="23" t="s">
        <v>51</v>
      </c>
      <c r="D224" s="23" t="s">
        <v>145</v>
      </c>
      <c r="E224" s="23">
        <v>2267004044</v>
      </c>
      <c r="F224" s="23" t="s">
        <v>56</v>
      </c>
      <c r="G224" s="23" t="s">
        <v>168</v>
      </c>
      <c r="H224" s="23" t="s">
        <v>154</v>
      </c>
      <c r="I224" s="23" t="s">
        <v>169</v>
      </c>
      <c r="J224" s="23" t="s">
        <v>45</v>
      </c>
      <c r="K224" s="23" t="s">
        <v>44</v>
      </c>
      <c r="L224" s="23" t="s">
        <v>40</v>
      </c>
      <c r="M224" s="23" t="s">
        <v>43</v>
      </c>
      <c r="N224" s="24">
        <v>2.62311E-5</v>
      </c>
      <c r="O224" s="23" t="s">
        <v>42</v>
      </c>
      <c r="P224" s="23" t="s">
        <v>41</v>
      </c>
    </row>
    <row r="225" spans="1:16" x14ac:dyDescent="0.25">
      <c r="A225" s="23" t="s">
        <v>52</v>
      </c>
      <c r="B225" s="23">
        <v>21233</v>
      </c>
      <c r="C225" s="23" t="s">
        <v>143</v>
      </c>
      <c r="D225" s="23" t="s">
        <v>50</v>
      </c>
      <c r="E225" s="23">
        <v>2104008210</v>
      </c>
      <c r="F225" s="23" t="s">
        <v>49</v>
      </c>
      <c r="G225" s="23" t="s">
        <v>48</v>
      </c>
      <c r="H225" s="23" t="s">
        <v>47</v>
      </c>
      <c r="I225" s="23" t="s">
        <v>88</v>
      </c>
      <c r="J225" s="23" t="s">
        <v>45</v>
      </c>
      <c r="K225" s="23" t="s">
        <v>44</v>
      </c>
      <c r="L225" s="23" t="s">
        <v>40</v>
      </c>
      <c r="M225" s="23" t="s">
        <v>43</v>
      </c>
      <c r="N225" s="24">
        <v>1.540355E-2</v>
      </c>
      <c r="O225" s="23" t="s">
        <v>42</v>
      </c>
      <c r="P225" s="23" t="s">
        <v>41</v>
      </c>
    </row>
    <row r="226" spans="1:16" x14ac:dyDescent="0.25">
      <c r="A226" s="23" t="s">
        <v>52</v>
      </c>
      <c r="B226" s="23">
        <v>21233</v>
      </c>
      <c r="C226" s="23" t="s">
        <v>143</v>
      </c>
      <c r="D226" s="23" t="s">
        <v>50</v>
      </c>
      <c r="E226" s="23">
        <v>2310023102</v>
      </c>
      <c r="F226" s="23" t="s">
        <v>65</v>
      </c>
      <c r="G226" s="23" t="s">
        <v>64</v>
      </c>
      <c r="H226" s="23" t="s">
        <v>67</v>
      </c>
      <c r="I226" s="23" t="s">
        <v>86</v>
      </c>
      <c r="J226" s="23" t="s">
        <v>45</v>
      </c>
      <c r="K226" s="23" t="s">
        <v>44</v>
      </c>
      <c r="L226" s="23" t="s">
        <v>40</v>
      </c>
      <c r="M226" s="23" t="s">
        <v>43</v>
      </c>
      <c r="N226" s="24">
        <v>0</v>
      </c>
      <c r="O226" s="23" t="s">
        <v>42</v>
      </c>
      <c r="P226" s="23" t="s">
        <v>41</v>
      </c>
    </row>
    <row r="227" spans="1:16" x14ac:dyDescent="0.25">
      <c r="A227" s="23" t="s">
        <v>52</v>
      </c>
      <c r="B227" s="23">
        <v>21233</v>
      </c>
      <c r="C227" s="23" t="s">
        <v>143</v>
      </c>
      <c r="D227" s="23" t="s">
        <v>50</v>
      </c>
      <c r="E227" s="23">
        <v>2310021603</v>
      </c>
      <c r="F227" s="23" t="s">
        <v>65</v>
      </c>
      <c r="G227" s="23" t="s">
        <v>64</v>
      </c>
      <c r="H227" s="23" t="s">
        <v>63</v>
      </c>
      <c r="I227" s="23" t="s">
        <v>126</v>
      </c>
      <c r="J227" s="23" t="s">
        <v>45</v>
      </c>
      <c r="K227" s="23" t="s">
        <v>44</v>
      </c>
      <c r="L227" s="23" t="s">
        <v>40</v>
      </c>
      <c r="M227" s="23" t="s">
        <v>43</v>
      </c>
      <c r="N227" s="24">
        <v>0</v>
      </c>
      <c r="O227" s="23" t="s">
        <v>42</v>
      </c>
      <c r="P227" s="23" t="s">
        <v>41</v>
      </c>
    </row>
    <row r="228" spans="1:16" x14ac:dyDescent="0.25">
      <c r="A228" s="23" t="s">
        <v>52</v>
      </c>
      <c r="B228" s="23">
        <v>21233</v>
      </c>
      <c r="C228" s="23" t="s">
        <v>143</v>
      </c>
      <c r="D228" s="23" t="s">
        <v>145</v>
      </c>
      <c r="E228" s="23">
        <v>2265006022</v>
      </c>
      <c r="F228" s="23" t="s">
        <v>56</v>
      </c>
      <c r="G228" s="23" t="s">
        <v>146</v>
      </c>
      <c r="H228" s="23" t="s">
        <v>149</v>
      </c>
      <c r="I228" s="23" t="s">
        <v>200</v>
      </c>
      <c r="J228" s="23" t="s">
        <v>45</v>
      </c>
      <c r="K228" s="23" t="s">
        <v>44</v>
      </c>
      <c r="L228" s="23" t="s">
        <v>40</v>
      </c>
      <c r="M228" s="23" t="s">
        <v>43</v>
      </c>
      <c r="N228" s="24">
        <v>1.0973319999999999E-3</v>
      </c>
      <c r="O228" s="23" t="s">
        <v>42</v>
      </c>
      <c r="P228" s="23" t="s">
        <v>41</v>
      </c>
    </row>
    <row r="229" spans="1:16" x14ac:dyDescent="0.25">
      <c r="A229" s="23" t="s">
        <v>52</v>
      </c>
      <c r="B229" s="23">
        <v>21233</v>
      </c>
      <c r="C229" s="23" t="s">
        <v>143</v>
      </c>
      <c r="D229" s="23" t="s">
        <v>50</v>
      </c>
      <c r="E229" s="23">
        <v>2104008510</v>
      </c>
      <c r="F229" s="23" t="s">
        <v>49</v>
      </c>
      <c r="G229" s="23" t="s">
        <v>48</v>
      </c>
      <c r="H229" s="23" t="s">
        <v>47</v>
      </c>
      <c r="I229" s="23" t="s">
        <v>106</v>
      </c>
      <c r="J229" s="23" t="s">
        <v>45</v>
      </c>
      <c r="K229" s="23" t="s">
        <v>44</v>
      </c>
      <c r="L229" s="23" t="s">
        <v>40</v>
      </c>
      <c r="M229" s="23" t="s">
        <v>43</v>
      </c>
      <c r="N229" s="24">
        <v>0.13936899999999999</v>
      </c>
      <c r="O229" s="23" t="s">
        <v>42</v>
      </c>
      <c r="P229" s="23" t="s">
        <v>41</v>
      </c>
    </row>
    <row r="230" spans="1:16" x14ac:dyDescent="0.25">
      <c r="A230" s="23" t="s">
        <v>52</v>
      </c>
      <c r="B230" s="23">
        <v>21233</v>
      </c>
      <c r="C230" s="23" t="s">
        <v>143</v>
      </c>
      <c r="D230" s="23" t="s">
        <v>145</v>
      </c>
      <c r="E230" s="23">
        <v>2260004033</v>
      </c>
      <c r="F230" s="23" t="s">
        <v>56</v>
      </c>
      <c r="G230" s="23" t="s">
        <v>146</v>
      </c>
      <c r="H230" s="23" t="s">
        <v>154</v>
      </c>
      <c r="I230" s="23" t="s">
        <v>201</v>
      </c>
      <c r="J230" s="23" t="s">
        <v>45</v>
      </c>
      <c r="K230" s="23" t="s">
        <v>44</v>
      </c>
      <c r="L230" s="23" t="s">
        <v>40</v>
      </c>
      <c r="M230" s="23" t="s">
        <v>43</v>
      </c>
      <c r="N230" s="24">
        <v>2.6977199999999999E-4</v>
      </c>
      <c r="O230" s="23" t="s">
        <v>42</v>
      </c>
      <c r="P230" s="23" t="s">
        <v>41</v>
      </c>
    </row>
    <row r="231" spans="1:16" x14ac:dyDescent="0.25">
      <c r="A231" s="23" t="s">
        <v>52</v>
      </c>
      <c r="B231" s="23">
        <v>21233</v>
      </c>
      <c r="C231" s="23" t="s">
        <v>143</v>
      </c>
      <c r="D231" s="23" t="s">
        <v>145</v>
      </c>
      <c r="E231" s="23">
        <v>2268002022</v>
      </c>
      <c r="F231" s="23" t="s">
        <v>56</v>
      </c>
      <c r="G231" s="23" t="s">
        <v>177</v>
      </c>
      <c r="H231" s="23" t="s">
        <v>147</v>
      </c>
      <c r="I231" s="23" t="s">
        <v>202</v>
      </c>
      <c r="J231" s="23" t="s">
        <v>45</v>
      </c>
      <c r="K231" s="23" t="s">
        <v>44</v>
      </c>
      <c r="L231" s="23" t="s">
        <v>40</v>
      </c>
      <c r="M231" s="23" t="s">
        <v>43</v>
      </c>
      <c r="N231" s="24">
        <v>2.2554509999999998E-8</v>
      </c>
      <c r="O231" s="23" t="s">
        <v>42</v>
      </c>
      <c r="P231" s="23" t="s">
        <v>41</v>
      </c>
    </row>
    <row r="232" spans="1:16" x14ac:dyDescent="0.25">
      <c r="A232" s="23" t="s">
        <v>52</v>
      </c>
      <c r="B232" s="23">
        <v>21233</v>
      </c>
      <c r="C232" s="23" t="s">
        <v>143</v>
      </c>
      <c r="D232" s="23" t="s">
        <v>145</v>
      </c>
      <c r="E232" s="23">
        <v>2268005022</v>
      </c>
      <c r="F232" s="23" t="s">
        <v>56</v>
      </c>
      <c r="G232" s="23" t="s">
        <v>177</v>
      </c>
      <c r="H232" s="23" t="s">
        <v>151</v>
      </c>
      <c r="I232" s="23" t="s">
        <v>203</v>
      </c>
      <c r="J232" s="23" t="s">
        <v>45</v>
      </c>
      <c r="K232" s="23" t="s">
        <v>44</v>
      </c>
      <c r="L232" s="23" t="s">
        <v>40</v>
      </c>
      <c r="M232" s="23" t="s">
        <v>43</v>
      </c>
      <c r="N232" s="24">
        <v>5.7969500000000001E-5</v>
      </c>
      <c r="O232" s="23" t="s">
        <v>42</v>
      </c>
      <c r="P232" s="23" t="s">
        <v>41</v>
      </c>
    </row>
    <row r="233" spans="1:16" x14ac:dyDescent="0.25">
      <c r="A233" s="23" t="s">
        <v>52</v>
      </c>
      <c r="B233" s="23">
        <v>21233</v>
      </c>
      <c r="C233" s="23" t="s">
        <v>143</v>
      </c>
      <c r="D233" s="23" t="s">
        <v>50</v>
      </c>
      <c r="E233" s="23">
        <v>2285002007</v>
      </c>
      <c r="F233" s="23" t="s">
        <v>56</v>
      </c>
      <c r="G233" s="23" t="s">
        <v>55</v>
      </c>
      <c r="H233" s="23" t="s">
        <v>54</v>
      </c>
      <c r="I233" s="23" t="s">
        <v>144</v>
      </c>
      <c r="J233" s="23" t="s">
        <v>45</v>
      </c>
      <c r="K233" s="23" t="s">
        <v>44</v>
      </c>
      <c r="L233" s="23" t="s">
        <v>40</v>
      </c>
      <c r="M233" s="23" t="s">
        <v>43</v>
      </c>
      <c r="N233" s="24">
        <v>6.685791E-3</v>
      </c>
      <c r="O233" s="23" t="s">
        <v>42</v>
      </c>
      <c r="P233" s="23" t="s">
        <v>41</v>
      </c>
    </row>
    <row r="234" spans="1:16" x14ac:dyDescent="0.25">
      <c r="A234" s="23" t="s">
        <v>52</v>
      </c>
      <c r="B234" s="23">
        <v>21233</v>
      </c>
      <c r="C234" s="23" t="s">
        <v>143</v>
      </c>
      <c r="D234" s="23" t="s">
        <v>50</v>
      </c>
      <c r="E234" s="23">
        <v>2310023351</v>
      </c>
      <c r="F234" s="23" t="s">
        <v>65</v>
      </c>
      <c r="G234" s="23" t="s">
        <v>64</v>
      </c>
      <c r="H234" s="23" t="s">
        <v>67</v>
      </c>
      <c r="I234" s="23" t="s">
        <v>104</v>
      </c>
      <c r="J234" s="23" t="s">
        <v>45</v>
      </c>
      <c r="K234" s="23" t="s">
        <v>44</v>
      </c>
      <c r="L234" s="23" t="s">
        <v>40</v>
      </c>
      <c r="M234" s="23" t="s">
        <v>43</v>
      </c>
      <c r="N234" s="24">
        <v>0</v>
      </c>
      <c r="O234" s="23" t="s">
        <v>42</v>
      </c>
      <c r="P234" s="23" t="s">
        <v>41</v>
      </c>
    </row>
    <row r="235" spans="1:16" x14ac:dyDescent="0.25">
      <c r="A235" s="23" t="s">
        <v>52</v>
      </c>
      <c r="B235" s="23">
        <v>21233</v>
      </c>
      <c r="C235" s="23" t="s">
        <v>143</v>
      </c>
      <c r="D235" s="23" t="s">
        <v>50</v>
      </c>
      <c r="E235" s="23">
        <v>2310021251</v>
      </c>
      <c r="F235" s="23" t="s">
        <v>65</v>
      </c>
      <c r="G235" s="23" t="s">
        <v>64</v>
      </c>
      <c r="H235" s="23" t="s">
        <v>63</v>
      </c>
      <c r="I235" s="23" t="s">
        <v>76</v>
      </c>
      <c r="J235" s="23" t="s">
        <v>45</v>
      </c>
      <c r="K235" s="23" t="s">
        <v>44</v>
      </c>
      <c r="L235" s="23" t="s">
        <v>40</v>
      </c>
      <c r="M235" s="23" t="s">
        <v>43</v>
      </c>
      <c r="N235" s="24">
        <v>0</v>
      </c>
      <c r="O235" s="23" t="s">
        <v>42</v>
      </c>
      <c r="P235" s="23" t="s">
        <v>41</v>
      </c>
    </row>
    <row r="236" spans="1:16" x14ac:dyDescent="0.25">
      <c r="A236" s="23" t="s">
        <v>52</v>
      </c>
      <c r="B236" s="23">
        <v>21233</v>
      </c>
      <c r="C236" s="23" t="s">
        <v>143</v>
      </c>
      <c r="D236" s="23" t="s">
        <v>145</v>
      </c>
      <c r="E236" s="23">
        <v>2282005022</v>
      </c>
      <c r="F236" s="23" t="s">
        <v>56</v>
      </c>
      <c r="G236" s="23" t="s">
        <v>156</v>
      </c>
      <c r="H236" s="23" t="s">
        <v>204</v>
      </c>
      <c r="I236" s="23" t="s">
        <v>205</v>
      </c>
      <c r="J236" s="23" t="s">
        <v>45</v>
      </c>
      <c r="K236" s="23" t="s">
        <v>44</v>
      </c>
      <c r="L236" s="23" t="s">
        <v>40</v>
      </c>
      <c r="M236" s="23" t="s">
        <v>43</v>
      </c>
      <c r="N236" s="24">
        <v>3.9029310000000001E-3</v>
      </c>
      <c r="O236" s="23" t="s">
        <v>42</v>
      </c>
      <c r="P236" s="23" t="s">
        <v>41</v>
      </c>
    </row>
    <row r="237" spans="1:16" x14ac:dyDescent="0.25">
      <c r="A237" s="23" t="s">
        <v>52</v>
      </c>
      <c r="B237" s="23">
        <v>21101</v>
      </c>
      <c r="C237" s="23" t="s">
        <v>51</v>
      </c>
      <c r="D237" s="23" t="s">
        <v>261</v>
      </c>
      <c r="E237" s="23">
        <v>2202520080</v>
      </c>
      <c r="F237" s="23" t="s">
        <v>56</v>
      </c>
      <c r="G237" s="23" t="s">
        <v>262</v>
      </c>
      <c r="H237" s="23" t="s">
        <v>271</v>
      </c>
      <c r="I237" s="23" t="s">
        <v>264</v>
      </c>
      <c r="J237" s="23" t="s">
        <v>45</v>
      </c>
      <c r="K237" s="23" t="s">
        <v>44</v>
      </c>
      <c r="L237" s="23" t="s">
        <v>40</v>
      </c>
      <c r="M237" s="23" t="s">
        <v>43</v>
      </c>
      <c r="N237" s="24">
        <v>4.9259810000000001E-2</v>
      </c>
      <c r="O237" s="23" t="s">
        <v>42</v>
      </c>
      <c r="P237" s="23" t="s">
        <v>41</v>
      </c>
    </row>
    <row r="238" spans="1:16" x14ac:dyDescent="0.25">
      <c r="A238" s="23" t="s">
        <v>52</v>
      </c>
      <c r="B238" s="23">
        <v>21101</v>
      </c>
      <c r="C238" s="23" t="s">
        <v>51</v>
      </c>
      <c r="D238" s="23" t="s">
        <v>50</v>
      </c>
      <c r="E238" s="23">
        <v>2104008320</v>
      </c>
      <c r="F238" s="23" t="s">
        <v>49</v>
      </c>
      <c r="G238" s="23" t="s">
        <v>48</v>
      </c>
      <c r="H238" s="23" t="s">
        <v>47</v>
      </c>
      <c r="I238" s="23" t="s">
        <v>71</v>
      </c>
      <c r="J238" s="23" t="s">
        <v>45</v>
      </c>
      <c r="K238" s="23" t="s">
        <v>44</v>
      </c>
      <c r="L238" s="23" t="s">
        <v>40</v>
      </c>
      <c r="M238" s="23" t="s">
        <v>43</v>
      </c>
      <c r="N238" s="24">
        <v>0.1540976</v>
      </c>
      <c r="O238" s="23" t="s">
        <v>42</v>
      </c>
      <c r="P238" s="23" t="s">
        <v>41</v>
      </c>
    </row>
    <row r="239" spans="1:16" x14ac:dyDescent="0.25">
      <c r="A239" s="23" t="s">
        <v>52</v>
      </c>
      <c r="B239" s="23">
        <v>21101</v>
      </c>
      <c r="C239" s="23" t="s">
        <v>51</v>
      </c>
      <c r="D239" s="23" t="s">
        <v>261</v>
      </c>
      <c r="E239" s="23">
        <v>2201210080</v>
      </c>
      <c r="F239" s="23" t="s">
        <v>56</v>
      </c>
      <c r="G239" s="23" t="s">
        <v>265</v>
      </c>
      <c r="H239" s="23" t="s">
        <v>275</v>
      </c>
      <c r="I239" s="23" t="s">
        <v>264</v>
      </c>
      <c r="J239" s="23" t="s">
        <v>45</v>
      </c>
      <c r="K239" s="23" t="s">
        <v>44</v>
      </c>
      <c r="L239" s="23" t="s">
        <v>40</v>
      </c>
      <c r="M239" s="23" t="s">
        <v>43</v>
      </c>
      <c r="N239" s="24">
        <v>0.88588840000000002</v>
      </c>
      <c r="O239" s="23" t="s">
        <v>42</v>
      </c>
      <c r="P239" s="23" t="s">
        <v>41</v>
      </c>
    </row>
    <row r="240" spans="1:16" x14ac:dyDescent="0.25">
      <c r="A240" s="23" t="s">
        <v>52</v>
      </c>
      <c r="B240" s="23">
        <v>21101</v>
      </c>
      <c r="C240" s="23" t="s">
        <v>51</v>
      </c>
      <c r="D240" s="23" t="s">
        <v>50</v>
      </c>
      <c r="E240" s="23">
        <v>2104008700</v>
      </c>
      <c r="F240" s="23" t="s">
        <v>49</v>
      </c>
      <c r="G240" s="23" t="s">
        <v>48</v>
      </c>
      <c r="H240" s="23" t="s">
        <v>47</v>
      </c>
      <c r="I240" s="23" t="s">
        <v>70</v>
      </c>
      <c r="J240" s="23" t="s">
        <v>45</v>
      </c>
      <c r="K240" s="23" t="s">
        <v>44</v>
      </c>
      <c r="L240" s="23" t="s">
        <v>40</v>
      </c>
      <c r="M240" s="23" t="s">
        <v>43</v>
      </c>
      <c r="N240" s="24">
        <v>0.17815610000000001</v>
      </c>
      <c r="O240" s="23" t="s">
        <v>42</v>
      </c>
      <c r="P240" s="23" t="s">
        <v>41</v>
      </c>
    </row>
    <row r="241" spans="1:16" x14ac:dyDescent="0.25">
      <c r="A241" s="23" t="s">
        <v>52</v>
      </c>
      <c r="B241" s="23">
        <v>21101</v>
      </c>
      <c r="C241" s="23" t="s">
        <v>51</v>
      </c>
      <c r="D241" s="23" t="s">
        <v>50</v>
      </c>
      <c r="E241" s="23">
        <v>2310000220</v>
      </c>
      <c r="F241" s="23" t="s">
        <v>65</v>
      </c>
      <c r="G241" s="23" t="s">
        <v>64</v>
      </c>
      <c r="H241" s="23" t="s">
        <v>69</v>
      </c>
      <c r="I241" s="23" t="s">
        <v>68</v>
      </c>
      <c r="J241" s="23" t="s">
        <v>45</v>
      </c>
      <c r="K241" s="23" t="s">
        <v>44</v>
      </c>
      <c r="L241" s="23" t="s">
        <v>40</v>
      </c>
      <c r="M241" s="23" t="s">
        <v>43</v>
      </c>
      <c r="N241" s="24">
        <v>2.3482500000000001E-3</v>
      </c>
      <c r="O241" s="23" t="s">
        <v>42</v>
      </c>
      <c r="P241" s="23" t="s">
        <v>41</v>
      </c>
    </row>
    <row r="242" spans="1:16" x14ac:dyDescent="0.25">
      <c r="A242" s="23" t="s">
        <v>52</v>
      </c>
      <c r="B242" s="23">
        <v>21101</v>
      </c>
      <c r="C242" s="23" t="s">
        <v>51</v>
      </c>
      <c r="D242" s="23" t="s">
        <v>145</v>
      </c>
      <c r="E242" s="23">
        <v>2265007022</v>
      </c>
      <c r="F242" s="23" t="s">
        <v>56</v>
      </c>
      <c r="G242" s="23" t="s">
        <v>146</v>
      </c>
      <c r="H242" s="23" t="s">
        <v>164</v>
      </c>
      <c r="I242" s="23" t="s">
        <v>171</v>
      </c>
      <c r="J242" s="23" t="s">
        <v>45</v>
      </c>
      <c r="K242" s="23" t="s">
        <v>44</v>
      </c>
      <c r="L242" s="23" t="s">
        <v>40</v>
      </c>
      <c r="M242" s="23" t="s">
        <v>43</v>
      </c>
      <c r="N242" s="24">
        <v>1.125072E-4</v>
      </c>
      <c r="O242" s="23" t="s">
        <v>42</v>
      </c>
      <c r="P242" s="23" t="s">
        <v>41</v>
      </c>
    </row>
    <row r="243" spans="1:16" x14ac:dyDescent="0.25">
      <c r="A243" s="23" t="s">
        <v>52</v>
      </c>
      <c r="B243" s="23">
        <v>21101</v>
      </c>
      <c r="C243" s="23" t="s">
        <v>51</v>
      </c>
      <c r="D243" s="23" t="s">
        <v>50</v>
      </c>
      <c r="E243" s="23">
        <v>2310023603</v>
      </c>
      <c r="F243" s="23" t="s">
        <v>65</v>
      </c>
      <c r="G243" s="23" t="s">
        <v>64</v>
      </c>
      <c r="H243" s="23" t="s">
        <v>67</v>
      </c>
      <c r="I243" s="23" t="s">
        <v>66</v>
      </c>
      <c r="J243" s="23" t="s">
        <v>45</v>
      </c>
      <c r="K243" s="23" t="s">
        <v>44</v>
      </c>
      <c r="L243" s="23" t="s">
        <v>40</v>
      </c>
      <c r="M243" s="23" t="s">
        <v>43</v>
      </c>
      <c r="N243" s="24">
        <v>0</v>
      </c>
      <c r="O243" s="23" t="s">
        <v>42</v>
      </c>
      <c r="P243" s="23" t="s">
        <v>41</v>
      </c>
    </row>
    <row r="244" spans="1:16" x14ac:dyDescent="0.25">
      <c r="A244" s="23" t="s">
        <v>52</v>
      </c>
      <c r="B244" s="23">
        <v>21101</v>
      </c>
      <c r="C244" s="23" t="s">
        <v>51</v>
      </c>
      <c r="D244" s="23" t="s">
        <v>50</v>
      </c>
      <c r="E244" s="23">
        <v>2310021202</v>
      </c>
      <c r="F244" s="23" t="s">
        <v>65</v>
      </c>
      <c r="G244" s="23" t="s">
        <v>64</v>
      </c>
      <c r="H244" s="23" t="s">
        <v>63</v>
      </c>
      <c r="I244" s="23" t="s">
        <v>62</v>
      </c>
      <c r="J244" s="23" t="s">
        <v>45</v>
      </c>
      <c r="K244" s="23" t="s">
        <v>44</v>
      </c>
      <c r="L244" s="23" t="s">
        <v>40</v>
      </c>
      <c r="M244" s="23" t="s">
        <v>43</v>
      </c>
      <c r="N244" s="24">
        <v>0</v>
      </c>
      <c r="O244" s="23" t="s">
        <v>42</v>
      </c>
      <c r="P244" s="23" t="s">
        <v>41</v>
      </c>
    </row>
    <row r="245" spans="1:16" x14ac:dyDescent="0.25">
      <c r="A245" s="23" t="s">
        <v>52</v>
      </c>
      <c r="B245" s="23">
        <v>21101</v>
      </c>
      <c r="C245" s="23" t="s">
        <v>51</v>
      </c>
      <c r="D245" s="23" t="s">
        <v>50</v>
      </c>
      <c r="E245" s="23">
        <v>2610000100</v>
      </c>
      <c r="F245" s="23" t="s">
        <v>59</v>
      </c>
      <c r="G245" s="23" t="s">
        <v>58</v>
      </c>
      <c r="H245" s="23" t="s">
        <v>61</v>
      </c>
      <c r="I245" s="23" t="s">
        <v>60</v>
      </c>
      <c r="J245" s="23" t="s">
        <v>45</v>
      </c>
      <c r="K245" s="23" t="s">
        <v>44</v>
      </c>
      <c r="L245" s="23" t="s">
        <v>40</v>
      </c>
      <c r="M245" s="23" t="s">
        <v>43</v>
      </c>
      <c r="N245" s="24">
        <v>1.2881170000000001E-2</v>
      </c>
      <c r="O245" s="23" t="s">
        <v>42</v>
      </c>
      <c r="P245" s="23" t="s">
        <v>41</v>
      </c>
    </row>
    <row r="246" spans="1:16" x14ac:dyDescent="0.25">
      <c r="A246" s="23" t="s">
        <v>52</v>
      </c>
      <c r="B246" s="23">
        <v>21101</v>
      </c>
      <c r="C246" s="23" t="s">
        <v>51</v>
      </c>
      <c r="D246" s="23" t="s">
        <v>50</v>
      </c>
      <c r="E246" s="23">
        <v>2610030000</v>
      </c>
      <c r="F246" s="23" t="s">
        <v>59</v>
      </c>
      <c r="G246" s="23" t="s">
        <v>58</v>
      </c>
      <c r="H246" s="23" t="s">
        <v>48</v>
      </c>
      <c r="I246" s="23" t="s">
        <v>57</v>
      </c>
      <c r="J246" s="23" t="s">
        <v>45</v>
      </c>
      <c r="K246" s="23" t="s">
        <v>44</v>
      </c>
      <c r="L246" s="23" t="s">
        <v>40</v>
      </c>
      <c r="M246" s="23" t="s">
        <v>43</v>
      </c>
      <c r="N246" s="24">
        <v>0.88927089999999998</v>
      </c>
      <c r="O246" s="23" t="s">
        <v>42</v>
      </c>
      <c r="P246" s="23" t="s">
        <v>41</v>
      </c>
    </row>
    <row r="247" spans="1:16" x14ac:dyDescent="0.25">
      <c r="A247" s="23" t="s">
        <v>52</v>
      </c>
      <c r="B247" s="23">
        <v>21101</v>
      </c>
      <c r="C247" s="23" t="s">
        <v>51</v>
      </c>
      <c r="D247" s="23" t="s">
        <v>145</v>
      </c>
      <c r="E247" s="23">
        <v>2270003022</v>
      </c>
      <c r="F247" s="23" t="s">
        <v>56</v>
      </c>
      <c r="G247" s="23" t="s">
        <v>153</v>
      </c>
      <c r="H247" s="23" t="s">
        <v>160</v>
      </c>
      <c r="I247" s="23" t="s">
        <v>166</v>
      </c>
      <c r="J247" s="23" t="s">
        <v>45</v>
      </c>
      <c r="K247" s="23" t="s">
        <v>44</v>
      </c>
      <c r="L247" s="23" t="s">
        <v>40</v>
      </c>
      <c r="M247" s="23" t="s">
        <v>43</v>
      </c>
      <c r="N247" s="24">
        <v>3.0048999999999999E-2</v>
      </c>
      <c r="O247" s="23" t="s">
        <v>42</v>
      </c>
      <c r="P247" s="23" t="s">
        <v>41</v>
      </c>
    </row>
    <row r="248" spans="1:16" x14ac:dyDescent="0.25">
      <c r="A248" s="23" t="s">
        <v>52</v>
      </c>
      <c r="B248" s="23">
        <v>21101</v>
      </c>
      <c r="C248" s="23" t="s">
        <v>51</v>
      </c>
      <c r="D248" s="23" t="s">
        <v>50</v>
      </c>
      <c r="E248" s="23">
        <v>2285002006</v>
      </c>
      <c r="F248" s="23" t="s">
        <v>56</v>
      </c>
      <c r="G248" s="23" t="s">
        <v>55</v>
      </c>
      <c r="H248" s="23" t="s">
        <v>54</v>
      </c>
      <c r="I248" s="23" t="s">
        <v>53</v>
      </c>
      <c r="J248" s="23" t="s">
        <v>45</v>
      </c>
      <c r="K248" s="23" t="s">
        <v>44</v>
      </c>
      <c r="L248" s="23" t="s">
        <v>40</v>
      </c>
      <c r="M248" s="23" t="s">
        <v>43</v>
      </c>
      <c r="N248" s="24">
        <v>0.113022</v>
      </c>
      <c r="O248" s="23" t="s">
        <v>42</v>
      </c>
      <c r="P248" s="23" t="s">
        <v>41</v>
      </c>
    </row>
    <row r="249" spans="1:16" x14ac:dyDescent="0.25">
      <c r="A249" s="23" t="s">
        <v>52</v>
      </c>
      <c r="B249" s="23">
        <v>21101</v>
      </c>
      <c r="C249" s="23" t="s">
        <v>51</v>
      </c>
      <c r="D249" s="23" t="s">
        <v>50</v>
      </c>
      <c r="E249" s="23">
        <v>2104008620</v>
      </c>
      <c r="F249" s="23" t="s">
        <v>49</v>
      </c>
      <c r="G249" s="23" t="s">
        <v>48</v>
      </c>
      <c r="H249" s="23" t="s">
        <v>47</v>
      </c>
      <c r="I249" s="23" t="s">
        <v>46</v>
      </c>
      <c r="J249" s="23" t="s">
        <v>45</v>
      </c>
      <c r="K249" s="23" t="s">
        <v>44</v>
      </c>
      <c r="L249" s="23" t="s">
        <v>40</v>
      </c>
      <c r="M249" s="23" t="s">
        <v>43</v>
      </c>
      <c r="N249" s="24">
        <v>0.13815459999999999</v>
      </c>
      <c r="O249" s="23" t="s">
        <v>42</v>
      </c>
      <c r="P249" s="23" t="s">
        <v>41</v>
      </c>
    </row>
    <row r="250" spans="1:16" x14ac:dyDescent="0.25">
      <c r="A250" s="23" t="s">
        <v>52</v>
      </c>
      <c r="B250" s="23">
        <v>21101</v>
      </c>
      <c r="C250" s="23" t="s">
        <v>51</v>
      </c>
      <c r="D250" s="23" t="s">
        <v>261</v>
      </c>
      <c r="E250" s="23">
        <v>2202410080</v>
      </c>
      <c r="F250" s="23" t="s">
        <v>56</v>
      </c>
      <c r="G250" s="23" t="s">
        <v>262</v>
      </c>
      <c r="H250" s="23" t="s">
        <v>278</v>
      </c>
      <c r="I250" s="23" t="s">
        <v>264</v>
      </c>
      <c r="J250" s="23" t="s">
        <v>45</v>
      </c>
      <c r="K250" s="23" t="s">
        <v>44</v>
      </c>
      <c r="L250" s="23" t="s">
        <v>40</v>
      </c>
      <c r="M250" s="23" t="s">
        <v>43</v>
      </c>
      <c r="N250" s="24">
        <v>3.211025E-2</v>
      </c>
      <c r="O250" s="23" t="s">
        <v>42</v>
      </c>
      <c r="P250" s="23" t="s">
        <v>41</v>
      </c>
    </row>
    <row r="251" spans="1:16" x14ac:dyDescent="0.25">
      <c r="A251" s="23" t="s">
        <v>52</v>
      </c>
      <c r="B251" s="23">
        <v>21101</v>
      </c>
      <c r="C251" s="23" t="s">
        <v>51</v>
      </c>
      <c r="D251" s="23" t="s">
        <v>145</v>
      </c>
      <c r="E251" s="23">
        <v>2270007022</v>
      </c>
      <c r="F251" s="23" t="s">
        <v>56</v>
      </c>
      <c r="G251" s="23" t="s">
        <v>153</v>
      </c>
      <c r="H251" s="23" t="s">
        <v>164</v>
      </c>
      <c r="I251" s="23" t="s">
        <v>167</v>
      </c>
      <c r="J251" s="23" t="s">
        <v>45</v>
      </c>
      <c r="K251" s="23" t="s">
        <v>44</v>
      </c>
      <c r="L251" s="23" t="s">
        <v>40</v>
      </c>
      <c r="M251" s="23" t="s">
        <v>43</v>
      </c>
      <c r="N251" s="24">
        <v>1.431302E-3</v>
      </c>
      <c r="O251" s="23" t="s">
        <v>42</v>
      </c>
      <c r="P251" s="23" t="s">
        <v>41</v>
      </c>
    </row>
    <row r="252" spans="1:16" x14ac:dyDescent="0.25">
      <c r="A252" s="23" t="s">
        <v>52</v>
      </c>
      <c r="B252" s="23">
        <v>21101</v>
      </c>
      <c r="C252" s="23" t="s">
        <v>51</v>
      </c>
      <c r="D252" s="23" t="s">
        <v>145</v>
      </c>
      <c r="E252" s="23">
        <v>2282020022</v>
      </c>
      <c r="F252" s="23" t="s">
        <v>56</v>
      </c>
      <c r="G252" s="23" t="s">
        <v>156</v>
      </c>
      <c r="H252" s="23" t="s">
        <v>54</v>
      </c>
      <c r="I252" s="23" t="s">
        <v>157</v>
      </c>
      <c r="J252" s="23" t="s">
        <v>45</v>
      </c>
      <c r="K252" s="23" t="s">
        <v>44</v>
      </c>
      <c r="L252" s="23" t="s">
        <v>40</v>
      </c>
      <c r="M252" s="23" t="s">
        <v>43</v>
      </c>
      <c r="N252" s="24">
        <v>1.915592E-2</v>
      </c>
      <c r="O252" s="23" t="s">
        <v>42</v>
      </c>
      <c r="P252" s="23" t="s">
        <v>41</v>
      </c>
    </row>
    <row r="253" spans="1:16" x14ac:dyDescent="0.25">
      <c r="A253" s="23" t="s">
        <v>52</v>
      </c>
      <c r="B253" s="23">
        <v>21101</v>
      </c>
      <c r="C253" s="23" t="s">
        <v>51</v>
      </c>
      <c r="D253" s="23" t="s">
        <v>145</v>
      </c>
      <c r="E253" s="23">
        <v>2268003060</v>
      </c>
      <c r="F253" s="23" t="s">
        <v>56</v>
      </c>
      <c r="G253" s="23" t="s">
        <v>177</v>
      </c>
      <c r="H253" s="23" t="s">
        <v>160</v>
      </c>
      <c r="I253" s="23" t="s">
        <v>198</v>
      </c>
      <c r="J253" s="23" t="s">
        <v>45</v>
      </c>
      <c r="K253" s="23" t="s">
        <v>44</v>
      </c>
      <c r="L253" s="23" t="s">
        <v>40</v>
      </c>
      <c r="M253" s="23" t="s">
        <v>43</v>
      </c>
      <c r="N253" s="24">
        <v>1.3925279999999999E-6</v>
      </c>
      <c r="O253" s="23" t="s">
        <v>42</v>
      </c>
      <c r="P253" s="23" t="s">
        <v>41</v>
      </c>
    </row>
    <row r="255" spans="1:16" x14ac:dyDescent="0.25">
      <c r="N255" s="24">
        <f>SUBTOTAL(9,N2:N254)</f>
        <v>25.613573469140675</v>
      </c>
    </row>
  </sheetData>
  <autoFilter ref="A1:P253" xr:uid="{00000000-0001-0000-0000-000000000000}"/>
  <pageMargins left="0.7" right="0.7"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8EDA97060BD24595E58CCEDB9609D0" ma:contentTypeVersion="0" ma:contentTypeDescription="Create a new document." ma:contentTypeScope="" ma:versionID="8313ed02a07855dce3ab0dbc757d5f6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8B07C4-C7AB-4CA9-AC5E-70A3EA8F0A63}"/>
</file>

<file path=customXml/itemProps2.xml><?xml version="1.0" encoding="utf-8"?>
<ds:datastoreItem xmlns:ds="http://schemas.openxmlformats.org/officeDocument/2006/customXml" ds:itemID="{0B4480B7-B124-4305-B9FC-4EEC7A7A33FF}"/>
</file>

<file path=customXml/itemProps3.xml><?xml version="1.0" encoding="utf-8"?>
<ds:datastoreItem xmlns:ds="http://schemas.openxmlformats.org/officeDocument/2006/customXml" ds:itemID="{96FA19F9-D74B-47FE-9D74-28EC937F51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Summary Tables</vt:lpstr>
      <vt:lpstr>Major Point Sources</vt:lpstr>
      <vt:lpstr>Henderson 2017-2023 Point</vt:lpstr>
      <vt:lpstr>Henderson 2017 Non-point</vt:lpstr>
      <vt:lpstr>Henderson 2017 Non-road</vt:lpstr>
      <vt:lpstr>Webster 2017-2023 Point</vt:lpstr>
      <vt:lpstr>Webster 2017 Non-point</vt:lpstr>
      <vt:lpstr>Webster 2017 Non-road</vt:lpstr>
      <vt:lpstr>EPA 2017 NEI Report NR_NP</vt:lpstr>
      <vt:lpstr>On-road SO2 Emissions</vt:lpstr>
      <vt:lpstr>Henderson 2026 Non-point</vt:lpstr>
      <vt:lpstr>Henderson 2026 Non-road</vt:lpstr>
      <vt:lpstr>Webster 2026 Non-point</vt:lpstr>
      <vt:lpstr>Webster 2026 Non-road</vt:lpstr>
      <vt:lpstr>Henderson Population</vt:lpstr>
      <vt:lpstr>Webster Population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lesliem.poff</dc:creator>
  <cp:lastModifiedBy>Lauren Hedge</cp:lastModifiedBy>
  <dcterms:created xsi:type="dcterms:W3CDTF">2023-05-19T16:20:56Z</dcterms:created>
  <dcterms:modified xsi:type="dcterms:W3CDTF">2024-08-14T12:41:25Z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0x0101001C8EDA97060BD24595E58CCEDB9609D0</vt:lpwstr>
  </property>
</Properties>
</file>